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E\Documents\Shady Ladies\Scores\"/>
    </mc:Choice>
  </mc:AlternateContent>
  <xr:revisionPtr revIDLastSave="0" documentId="13_ncr:1_{353C30FA-97CB-4619-A246-E7AD78C269F3}" xr6:coauthVersionLast="36" xr6:coauthVersionMax="36" xr10:uidLastSave="{00000000-0000-0000-0000-000000000000}"/>
  <bookViews>
    <workbookView xWindow="0" yWindow="0" windowWidth="20490" windowHeight="7905" xr2:uid="{00000000-000D-0000-FFFF-FFFF00000000}"/>
  </bookViews>
  <sheets>
    <sheet name="OVERALL" sheetId="6" r:id="rId1"/>
    <sheet name="BY CATEGORY" sheetId="7" r:id="rId2"/>
  </sheets>
  <definedNames>
    <definedName name="_xlnm.Print_Area" localSheetId="1">'BY CATEGORY'!$A$1:$AP$42</definedName>
    <definedName name="_xlnm.Print_Area" localSheetId="0">OVERALL!$A$1:$AP$17</definedName>
    <definedName name="_xlnm.Print_Titles" localSheetId="1">'BY CATEGORY'!$1:$3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19" i="7" l="1"/>
  <c r="AI19" i="7"/>
  <c r="AC19" i="7"/>
  <c r="W19" i="7"/>
  <c r="Q19" i="7"/>
  <c r="K19" i="7"/>
  <c r="F19" i="7"/>
  <c r="AO23" i="7"/>
  <c r="AI23" i="7"/>
  <c r="AC23" i="7"/>
  <c r="W23" i="7"/>
  <c r="Q23" i="7"/>
  <c r="D23" i="7" s="1"/>
  <c r="K23" i="7"/>
  <c r="F23" i="7"/>
  <c r="AO21" i="7"/>
  <c r="AI21" i="7"/>
  <c r="AC21" i="7"/>
  <c r="W21" i="7"/>
  <c r="Q21" i="7"/>
  <c r="K21" i="7"/>
  <c r="F21" i="7"/>
  <c r="AO17" i="7"/>
  <c r="AI17" i="7"/>
  <c r="AC17" i="7"/>
  <c r="W17" i="7"/>
  <c r="Q17" i="7"/>
  <c r="K17" i="7"/>
  <c r="F17" i="7"/>
  <c r="D17" i="7"/>
  <c r="AO10" i="7"/>
  <c r="AI10" i="7"/>
  <c r="AC10" i="7"/>
  <c r="W10" i="7"/>
  <c r="Q10" i="7"/>
  <c r="K10" i="7"/>
  <c r="F10" i="7"/>
  <c r="AO27" i="7"/>
  <c r="AI27" i="7"/>
  <c r="AC27" i="7"/>
  <c r="W27" i="7"/>
  <c r="Q27" i="7"/>
  <c r="D27" i="7" s="1"/>
  <c r="K27" i="7"/>
  <c r="F27" i="7"/>
  <c r="AO25" i="7"/>
  <c r="AI25" i="7"/>
  <c r="AC25" i="7"/>
  <c r="W25" i="7"/>
  <c r="Q25" i="7"/>
  <c r="K25" i="7"/>
  <c r="F25" i="7"/>
  <c r="AO15" i="7"/>
  <c r="AI15" i="7"/>
  <c r="AC15" i="7"/>
  <c r="W15" i="7"/>
  <c r="Q15" i="7"/>
  <c r="K15" i="7"/>
  <c r="F15" i="7"/>
  <c r="D15" i="7"/>
  <c r="AO13" i="7"/>
  <c r="AI13" i="7"/>
  <c r="AC13" i="7"/>
  <c r="W13" i="7"/>
  <c r="Q13" i="7"/>
  <c r="K13" i="7"/>
  <c r="F13" i="7"/>
  <c r="AO9" i="7"/>
  <c r="AI9" i="7"/>
  <c r="AJ9" i="7" s="1"/>
  <c r="AC9" i="7"/>
  <c r="W9" i="7"/>
  <c r="Q9" i="7"/>
  <c r="K9" i="7"/>
  <c r="L9" i="7" s="1"/>
  <c r="F9" i="7"/>
  <c r="D9" i="7"/>
  <c r="AO12" i="7"/>
  <c r="AI12" i="7"/>
  <c r="AC12" i="7"/>
  <c r="W12" i="7"/>
  <c r="Q12" i="7"/>
  <c r="K12" i="7"/>
  <c r="F12" i="7"/>
  <c r="AO7" i="7"/>
  <c r="AI7" i="7"/>
  <c r="AJ7" i="7" s="1"/>
  <c r="AC7" i="7"/>
  <c r="W7" i="7"/>
  <c r="Q7" i="7"/>
  <c r="K7" i="7"/>
  <c r="L7" i="7" s="1"/>
  <c r="F7" i="7"/>
  <c r="D7" i="7"/>
  <c r="AO5" i="7"/>
  <c r="AI5" i="7"/>
  <c r="AC5" i="7"/>
  <c r="W5" i="7"/>
  <c r="X9" i="7" s="1"/>
  <c r="Q5" i="7"/>
  <c r="K5" i="7"/>
  <c r="F5" i="7"/>
  <c r="AP4" i="7"/>
  <c r="AO4" i="7"/>
  <c r="AJ4" i="7"/>
  <c r="AI4" i="7"/>
  <c r="AD4" i="7"/>
  <c r="AC4" i="7"/>
  <c r="X4" i="7"/>
  <c r="W4" i="7"/>
  <c r="R4" i="7"/>
  <c r="Q4" i="7"/>
  <c r="L4" i="7"/>
  <c r="E4" i="7" s="1"/>
  <c r="K4" i="7"/>
  <c r="F4" i="7"/>
  <c r="D4" i="7"/>
  <c r="X7" i="7" l="1"/>
  <c r="L13" i="7"/>
  <c r="X13" i="7"/>
  <c r="AJ13" i="7"/>
  <c r="L10" i="7"/>
  <c r="X10" i="7"/>
  <c r="AJ10" i="7"/>
  <c r="L19" i="7"/>
  <c r="X19" i="7"/>
  <c r="AJ19" i="7"/>
  <c r="R5" i="7"/>
  <c r="R23" i="7"/>
  <c r="R17" i="7"/>
  <c r="R27" i="7"/>
  <c r="R15" i="7"/>
  <c r="AD5" i="7"/>
  <c r="AD23" i="7"/>
  <c r="AD17" i="7"/>
  <c r="AD27" i="7"/>
  <c r="AD15" i="7"/>
  <c r="AP5" i="7"/>
  <c r="AP23" i="7"/>
  <c r="AP17" i="7"/>
  <c r="AP27" i="7"/>
  <c r="AP15" i="7"/>
  <c r="R7" i="7"/>
  <c r="AD7" i="7"/>
  <c r="AP7" i="7"/>
  <c r="R12" i="7"/>
  <c r="AD12" i="7"/>
  <c r="AP12" i="7"/>
  <c r="R9" i="7"/>
  <c r="AD9" i="7"/>
  <c r="AP9" i="7"/>
  <c r="R25" i="7"/>
  <c r="AD25" i="7"/>
  <c r="AP25" i="7"/>
  <c r="R21" i="7"/>
  <c r="AD21" i="7"/>
  <c r="AP21" i="7"/>
  <c r="L5" i="7"/>
  <c r="D5" i="7"/>
  <c r="L23" i="7"/>
  <c r="L17" i="7"/>
  <c r="L27" i="7"/>
  <c r="L15" i="7"/>
  <c r="X5" i="7"/>
  <c r="X23" i="7"/>
  <c r="X17" i="7"/>
  <c r="X27" i="7"/>
  <c r="X15" i="7"/>
  <c r="AJ5" i="7"/>
  <c r="AJ23" i="7"/>
  <c r="AJ17" i="7"/>
  <c r="AJ27" i="7"/>
  <c r="AJ15" i="7"/>
  <c r="L12" i="7"/>
  <c r="D12" i="7"/>
  <c r="X12" i="7"/>
  <c r="AJ12" i="7"/>
  <c r="R13" i="7"/>
  <c r="AD13" i="7"/>
  <c r="AP13" i="7"/>
  <c r="L25" i="7"/>
  <c r="X25" i="7"/>
  <c r="AJ25" i="7"/>
  <c r="R10" i="7"/>
  <c r="AD10" i="7"/>
  <c r="AP10" i="7"/>
  <c r="L21" i="7"/>
  <c r="X21" i="7"/>
  <c r="AJ21" i="7"/>
  <c r="R19" i="7"/>
  <c r="AD19" i="7"/>
  <c r="AP19" i="7"/>
  <c r="D13" i="7"/>
  <c r="D25" i="7"/>
  <c r="D10" i="7"/>
  <c r="D21" i="7"/>
  <c r="D19" i="7"/>
  <c r="F10" i="6"/>
  <c r="F6" i="6"/>
  <c r="F16" i="6"/>
  <c r="F5" i="6"/>
  <c r="F12" i="6"/>
  <c r="F14" i="6"/>
  <c r="F11" i="6"/>
  <c r="F9" i="6"/>
  <c r="F17" i="6"/>
  <c r="F13" i="6"/>
  <c r="F4" i="6"/>
  <c r="F8" i="6"/>
  <c r="F15" i="6"/>
  <c r="F7" i="6"/>
  <c r="AO10" i="6"/>
  <c r="AO6" i="6"/>
  <c r="AO16" i="6"/>
  <c r="AO5" i="6"/>
  <c r="AO12" i="6"/>
  <c r="AO14" i="6"/>
  <c r="AO11" i="6"/>
  <c r="AO9" i="6"/>
  <c r="AO17" i="6"/>
  <c r="AO13" i="6"/>
  <c r="AO4" i="6"/>
  <c r="AO8" i="6"/>
  <c r="AO15" i="6"/>
  <c r="AO7" i="6"/>
  <c r="AP7" i="6" s="1"/>
  <c r="AI10" i="6"/>
  <c r="AI6" i="6"/>
  <c r="AI16" i="6"/>
  <c r="AI5" i="6"/>
  <c r="AI12" i="6"/>
  <c r="AI14" i="6"/>
  <c r="AI11" i="6"/>
  <c r="AI9" i="6"/>
  <c r="AI17" i="6"/>
  <c r="AI13" i="6"/>
  <c r="AI4" i="6"/>
  <c r="AI8" i="6"/>
  <c r="AI15" i="6"/>
  <c r="AI7" i="6"/>
  <c r="AC10" i="6"/>
  <c r="AC6" i="6"/>
  <c r="AC16" i="6"/>
  <c r="AC5" i="6"/>
  <c r="AC12" i="6"/>
  <c r="AC14" i="6"/>
  <c r="AC11" i="6"/>
  <c r="AC9" i="6"/>
  <c r="AC17" i="6"/>
  <c r="AC13" i="6"/>
  <c r="AC4" i="6"/>
  <c r="AC8" i="6"/>
  <c r="AC15" i="6"/>
  <c r="AC7" i="6"/>
  <c r="W10" i="6"/>
  <c r="W6" i="6"/>
  <c r="W16" i="6"/>
  <c r="W5" i="6"/>
  <c r="W12" i="6"/>
  <c r="W14" i="6"/>
  <c r="W11" i="6"/>
  <c r="W9" i="6"/>
  <c r="W17" i="6"/>
  <c r="W13" i="6"/>
  <c r="W4" i="6"/>
  <c r="W8" i="6"/>
  <c r="W15" i="6"/>
  <c r="W7" i="6"/>
  <c r="Q10" i="6"/>
  <c r="Q6" i="6"/>
  <c r="Q16" i="6"/>
  <c r="Q5" i="6"/>
  <c r="Q12" i="6"/>
  <c r="Q14" i="6"/>
  <c r="Q11" i="6"/>
  <c r="Q9" i="6"/>
  <c r="Q17" i="6"/>
  <c r="Q13" i="6"/>
  <c r="Q4" i="6"/>
  <c r="Q8" i="6"/>
  <c r="Q15" i="6"/>
  <c r="Q7" i="6"/>
  <c r="K10" i="6"/>
  <c r="K6" i="6"/>
  <c r="D6" i="6" s="1"/>
  <c r="K16" i="6"/>
  <c r="K5" i="6"/>
  <c r="D5" i="6" s="1"/>
  <c r="K12" i="6"/>
  <c r="K14" i="6"/>
  <c r="K11" i="6"/>
  <c r="K9" i="6"/>
  <c r="D9" i="6" s="1"/>
  <c r="K17" i="6"/>
  <c r="K13" i="6"/>
  <c r="D13" i="6" s="1"/>
  <c r="K4" i="6"/>
  <c r="K8" i="6"/>
  <c r="K15" i="6"/>
  <c r="K7" i="6"/>
  <c r="E9" i="7" l="1"/>
  <c r="E19" i="7"/>
  <c r="E10" i="7"/>
  <c r="E13" i="7"/>
  <c r="E7" i="7"/>
  <c r="E12" i="7"/>
  <c r="E27" i="7"/>
  <c r="E23" i="7"/>
  <c r="E5" i="7"/>
  <c r="E21" i="7"/>
  <c r="E25" i="7"/>
  <c r="E15" i="7"/>
  <c r="E17" i="7"/>
  <c r="D7" i="6"/>
  <c r="AJ9" i="6"/>
  <c r="D12" i="6"/>
  <c r="D14" i="6"/>
  <c r="X17" i="6"/>
  <c r="D17" i="6"/>
  <c r="AP9" i="6"/>
  <c r="AP14" i="6"/>
  <c r="AJ8" i="6"/>
  <c r="AD8" i="6"/>
  <c r="R11" i="6"/>
  <c r="R14" i="6"/>
  <c r="R10" i="6"/>
  <c r="L11" i="6"/>
  <c r="R8" i="6"/>
  <c r="AP10" i="6"/>
  <c r="AP15" i="6"/>
  <c r="AJ17" i="6"/>
  <c r="AJ14" i="6"/>
  <c r="AJ15" i="6"/>
  <c r="AD17" i="6"/>
  <c r="AD4" i="6"/>
  <c r="AD15" i="6"/>
  <c r="AD12" i="6"/>
  <c r="AD16" i="6"/>
  <c r="X16" i="6"/>
  <c r="R13" i="6"/>
  <c r="R16" i="6"/>
  <c r="L12" i="6"/>
  <c r="X6" i="6"/>
  <c r="X7" i="6"/>
  <c r="X9" i="6"/>
  <c r="X5" i="6"/>
  <c r="X8" i="6"/>
  <c r="L6" i="6"/>
  <c r="L13" i="6"/>
  <c r="L7" i="6"/>
  <c r="L8" i="6"/>
  <c r="L14" i="6"/>
  <c r="AD5" i="6"/>
  <c r="D8" i="6"/>
  <c r="R17" i="6"/>
  <c r="AJ4" i="6"/>
  <c r="AP5" i="6"/>
  <c r="AJ16" i="6"/>
  <c r="R12" i="6"/>
  <c r="R15" i="6"/>
  <c r="L15" i="6"/>
  <c r="L4" i="6"/>
  <c r="L16" i="6"/>
  <c r="L10" i="6"/>
  <c r="R4" i="6"/>
  <c r="R6" i="6"/>
  <c r="X15" i="6"/>
  <c r="X4" i="6"/>
  <c r="X11" i="6"/>
  <c r="X12" i="6"/>
  <c r="D16" i="6"/>
  <c r="X14" i="6"/>
  <c r="AD11" i="6"/>
  <c r="AD9" i="6"/>
  <c r="AJ11" i="6"/>
  <c r="AJ12" i="6"/>
  <c r="AJ7" i="6"/>
  <c r="AP4" i="6"/>
  <c r="AP17" i="6"/>
  <c r="AP11" i="6"/>
  <c r="AP12" i="6"/>
  <c r="AP16" i="6"/>
  <c r="AP6" i="6"/>
  <c r="AP13" i="6"/>
  <c r="AP8" i="6"/>
  <c r="AJ10" i="6"/>
  <c r="AJ6" i="6"/>
  <c r="AJ5" i="6"/>
  <c r="AJ13" i="6"/>
  <c r="AD10" i="6"/>
  <c r="AD13" i="6"/>
  <c r="AD14" i="6"/>
  <c r="AD7" i="6"/>
  <c r="AD6" i="6"/>
  <c r="D11" i="6"/>
  <c r="X10" i="6"/>
  <c r="X13" i="6"/>
  <c r="R7" i="6"/>
  <c r="R9" i="6"/>
  <c r="R5" i="6"/>
  <c r="D15" i="6"/>
  <c r="L9" i="6"/>
  <c r="D4" i="6"/>
  <c r="L17" i="6"/>
  <c r="D10" i="6"/>
  <c r="L5" i="6"/>
  <c r="E8" i="6" l="1"/>
  <c r="E7" i="6"/>
  <c r="E15" i="6"/>
  <c r="E11" i="6"/>
  <c r="E10" i="6"/>
  <c r="E16" i="6"/>
  <c r="E17" i="6"/>
  <c r="E9" i="6"/>
  <c r="E12" i="6"/>
  <c r="E4" i="6"/>
  <c r="E13" i="6"/>
  <c r="E6" i="6"/>
  <c r="E14" i="6"/>
  <c r="E5" i="6"/>
</calcChain>
</file>

<file path=xl/sharedStrings.xml><?xml version="1.0" encoding="utf-8"?>
<sst xmlns="http://schemas.openxmlformats.org/spreadsheetml/2006/main" count="186" uniqueCount="56">
  <si>
    <t>STAGE 1</t>
  </si>
  <si>
    <t>STAGE 2</t>
  </si>
  <si>
    <t>STAGE 3</t>
  </si>
  <si>
    <t>STAGE 4</t>
  </si>
  <si>
    <t>STAGE 5</t>
  </si>
  <si>
    <t>TOTAL</t>
  </si>
  <si>
    <t>ALIAS</t>
  </si>
  <si>
    <t>STAGE 6</t>
  </si>
  <si>
    <t>M</t>
  </si>
  <si>
    <t>Total</t>
  </si>
  <si>
    <t>P/S</t>
  </si>
  <si>
    <t>Raw</t>
  </si>
  <si>
    <t>Time</t>
  </si>
  <si>
    <t>R</t>
  </si>
  <si>
    <t>O/A</t>
  </si>
  <si>
    <t>B</t>
  </si>
  <si>
    <t>CAT</t>
  </si>
  <si>
    <t>Buckaroo</t>
  </si>
  <si>
    <t>Junior</t>
  </si>
  <si>
    <t>Cowboy</t>
  </si>
  <si>
    <t>Cowgirl</t>
  </si>
  <si>
    <t>49er</t>
  </si>
  <si>
    <t>Elder Statesman</t>
  </si>
  <si>
    <t>Grand Dame</t>
  </si>
  <si>
    <t>Cattle Baron</t>
  </si>
  <si>
    <t>Cattle Baronet</t>
  </si>
  <si>
    <t>Duelist</t>
  </si>
  <si>
    <t>L Duelist</t>
  </si>
  <si>
    <t>L Senior Duelist</t>
  </si>
  <si>
    <t>L Gunfighter</t>
  </si>
  <si>
    <t>L Senior Gunfighter</t>
  </si>
  <si>
    <t>Category List</t>
  </si>
  <si>
    <t>Sackett</t>
  </si>
  <si>
    <t>ES</t>
  </si>
  <si>
    <t>LS</t>
  </si>
  <si>
    <t>SS</t>
  </si>
  <si>
    <t>S</t>
  </si>
  <si>
    <t>Pancho Sin Lefty</t>
  </si>
  <si>
    <t>Sweet Cream</t>
  </si>
  <si>
    <t>LSS</t>
  </si>
  <si>
    <t>Blaz N Bill</t>
  </si>
  <si>
    <t>Panhandle Place</t>
  </si>
  <si>
    <t>Shady Ladies   February 23, 2019</t>
  </si>
  <si>
    <t>Doc Shapiro</t>
  </si>
  <si>
    <t>J.W. Trader</t>
  </si>
  <si>
    <t>ES GF</t>
  </si>
  <si>
    <t>Footloose Phil</t>
  </si>
  <si>
    <t>Gran Patron</t>
  </si>
  <si>
    <t>Short Fuse</t>
  </si>
  <si>
    <t>BW</t>
  </si>
  <si>
    <t>Cordite</t>
  </si>
  <si>
    <t>Frontiersman</t>
  </si>
  <si>
    <t>El Toro Suave</t>
  </si>
  <si>
    <t>Lefty Vaquero</t>
  </si>
  <si>
    <t>Hop Head Doug</t>
  </si>
  <si>
    <t>Lady Gambler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</si>
</sst>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0" xfId="0" applyFont="1" applyBorder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1" fillId="0" borderId="0" xfId="0" applyNumberFormat="1" applyFont="1" applyBorder="1"/>
    <xf numFmtId="1" fontId="2" fillId="3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0" borderId="0" xfId="0" applyFont="1" applyBorder="1" applyAlignment="1"/>
    <xf numFmtId="1" fontId="1" fillId="0" borderId="0" xfId="0" applyNumberFormat="1" applyFont="1" applyBorder="1" applyAlignment="1"/>
    <xf numFmtId="2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EACC2"/>
      <rgbColor rgb="000000FF"/>
      <rgbColor rgb="00FFFF00"/>
      <rgbColor rgb="00FF00FF"/>
      <rgbColor rgb="00D5B08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5C3A1"/>
      <rgbColor rgb="00EDDCCD"/>
      <rgbColor rgb="00CFD7E3"/>
      <rgbColor rgb="00FFFF99"/>
      <rgbColor rgb="00FCF8F4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R18"/>
  <sheetViews>
    <sheetView tabSelected="1" zoomScale="130" zoomScaleNormal="130" workbookViewId="0">
      <selection activeCell="D15" sqref="D15"/>
    </sheetView>
  </sheetViews>
  <sheetFormatPr defaultRowHeight="13.5" x14ac:dyDescent="0.25"/>
  <cols>
    <col min="1" max="1" width="2.7109375" style="11" customWidth="1"/>
    <col min="2" max="2" width="13" style="1" customWidth="1"/>
    <col min="3" max="3" width="7.85546875" style="1" customWidth="1"/>
    <col min="4" max="4" width="5.85546875" style="1" customWidth="1"/>
    <col min="5" max="5" width="3.140625" style="1" bestFit="1" customWidth="1"/>
    <col min="6" max="6" width="2.42578125" style="1" bestFit="1" customWidth="1"/>
    <col min="7" max="7" width="5.140625" style="1" customWidth="1"/>
    <col min="8" max="9" width="2.7109375" style="7" customWidth="1"/>
    <col min="10" max="10" width="2.7109375" style="7" hidden="1" customWidth="1"/>
    <col min="11" max="11" width="5" style="1" customWidth="1"/>
    <col min="12" max="12" width="2.85546875" style="11" customWidth="1"/>
    <col min="13" max="13" width="5.85546875" style="1" bestFit="1" customWidth="1"/>
    <col min="14" max="15" width="2.7109375" style="7" customWidth="1"/>
    <col min="16" max="16" width="2.7109375" style="7" hidden="1" customWidth="1"/>
    <col min="17" max="17" width="5" style="1" bestFit="1" customWidth="1"/>
    <col min="18" max="18" width="2.42578125" style="1" bestFit="1" customWidth="1"/>
    <col min="19" max="19" width="5" style="1" bestFit="1" customWidth="1"/>
    <col min="20" max="21" width="2.7109375" style="7" customWidth="1"/>
    <col min="22" max="22" width="2.7109375" style="7" hidden="1" customWidth="1"/>
    <col min="23" max="23" width="5" style="1" bestFit="1" customWidth="1"/>
    <col min="24" max="24" width="2.42578125" style="1" bestFit="1" customWidth="1"/>
    <col min="25" max="25" width="5.85546875" style="1" bestFit="1" customWidth="1"/>
    <col min="26" max="27" width="2.7109375" style="7" customWidth="1"/>
    <col min="28" max="28" width="2.7109375" style="7" hidden="1" customWidth="1"/>
    <col min="29" max="29" width="5" style="1" customWidth="1"/>
    <col min="30" max="30" width="2.42578125" style="1" bestFit="1" customWidth="1"/>
    <col min="31" max="31" width="5.85546875" style="1" bestFit="1" customWidth="1"/>
    <col min="32" max="33" width="2.7109375" style="7" customWidth="1"/>
    <col min="34" max="34" width="2.7109375" style="7" hidden="1" customWidth="1"/>
    <col min="35" max="35" width="5" style="1" bestFit="1" customWidth="1"/>
    <col min="36" max="36" width="2.42578125" style="1" bestFit="1" customWidth="1"/>
    <col min="37" max="37" width="5.85546875" style="1" bestFit="1" customWidth="1"/>
    <col min="38" max="39" width="2.7109375" style="7" customWidth="1"/>
    <col min="40" max="40" width="2.7109375" style="7" hidden="1" customWidth="1"/>
    <col min="41" max="41" width="5" style="1" bestFit="1" customWidth="1"/>
    <col min="42" max="42" width="2.42578125" style="1" bestFit="1" customWidth="1"/>
    <col min="43" max="43" width="13.28515625" style="1" hidden="1" customWidth="1"/>
    <col min="44" max="16384" width="9.140625" style="1"/>
  </cols>
  <sheetData>
    <row r="1" spans="1:43" s="3" customFormat="1" ht="16.5" x14ac:dyDescent="0.3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3" s="3" customFormat="1" x14ac:dyDescent="0.25">
      <c r="A2" s="24" t="s">
        <v>14</v>
      </c>
      <c r="B2" s="19" t="s">
        <v>6</v>
      </c>
      <c r="C2" s="19" t="s">
        <v>16</v>
      </c>
      <c r="D2" s="17" t="s">
        <v>5</v>
      </c>
      <c r="E2" s="17"/>
      <c r="F2" s="17"/>
      <c r="G2" s="21" t="s">
        <v>0</v>
      </c>
      <c r="H2" s="21"/>
      <c r="I2" s="21"/>
      <c r="J2" s="21"/>
      <c r="K2" s="21"/>
      <c r="L2" s="21"/>
      <c r="M2" s="17" t="s">
        <v>1</v>
      </c>
      <c r="N2" s="17"/>
      <c r="O2" s="17"/>
      <c r="P2" s="17"/>
      <c r="Q2" s="17"/>
      <c r="R2" s="17"/>
      <c r="S2" s="21" t="s">
        <v>2</v>
      </c>
      <c r="T2" s="21"/>
      <c r="U2" s="21"/>
      <c r="V2" s="21"/>
      <c r="W2" s="21"/>
      <c r="X2" s="21"/>
      <c r="Y2" s="17" t="s">
        <v>3</v>
      </c>
      <c r="Z2" s="17"/>
      <c r="AA2" s="17"/>
      <c r="AB2" s="17"/>
      <c r="AC2" s="17"/>
      <c r="AD2" s="17"/>
      <c r="AE2" s="21" t="s">
        <v>4</v>
      </c>
      <c r="AF2" s="21"/>
      <c r="AG2" s="21"/>
      <c r="AH2" s="21"/>
      <c r="AI2" s="21"/>
      <c r="AJ2" s="21"/>
      <c r="AK2" s="17" t="s">
        <v>7</v>
      </c>
      <c r="AL2" s="17"/>
      <c r="AM2" s="17"/>
      <c r="AN2" s="17"/>
      <c r="AO2" s="17"/>
      <c r="AP2" s="17"/>
    </row>
    <row r="3" spans="1:43" s="9" customFormat="1" ht="12.75" customHeight="1" x14ac:dyDescent="0.25">
      <c r="A3" s="24"/>
      <c r="B3" s="19"/>
      <c r="C3" s="20"/>
      <c r="D3" s="4" t="s">
        <v>12</v>
      </c>
      <c r="E3" s="4" t="s">
        <v>13</v>
      </c>
      <c r="F3" s="4" t="s">
        <v>8</v>
      </c>
      <c r="G3" s="5" t="s">
        <v>11</v>
      </c>
      <c r="H3" s="6" t="s">
        <v>8</v>
      </c>
      <c r="I3" s="6" t="s">
        <v>10</v>
      </c>
      <c r="J3" s="6" t="s">
        <v>15</v>
      </c>
      <c r="K3" s="5" t="s">
        <v>9</v>
      </c>
      <c r="L3" s="15" t="s">
        <v>13</v>
      </c>
      <c r="M3" s="4" t="s">
        <v>11</v>
      </c>
      <c r="N3" s="8" t="s">
        <v>8</v>
      </c>
      <c r="O3" s="8" t="s">
        <v>10</v>
      </c>
      <c r="P3" s="8" t="s">
        <v>15</v>
      </c>
      <c r="Q3" s="4" t="s">
        <v>9</v>
      </c>
      <c r="R3" s="4" t="s">
        <v>13</v>
      </c>
      <c r="S3" s="5" t="s">
        <v>11</v>
      </c>
      <c r="T3" s="6" t="s">
        <v>8</v>
      </c>
      <c r="U3" s="6" t="s">
        <v>10</v>
      </c>
      <c r="V3" s="6" t="s">
        <v>15</v>
      </c>
      <c r="W3" s="5" t="s">
        <v>9</v>
      </c>
      <c r="X3" s="5" t="s">
        <v>13</v>
      </c>
      <c r="Y3" s="4" t="s">
        <v>11</v>
      </c>
      <c r="Z3" s="8" t="s">
        <v>8</v>
      </c>
      <c r="AA3" s="8" t="s">
        <v>10</v>
      </c>
      <c r="AB3" s="8" t="s">
        <v>15</v>
      </c>
      <c r="AC3" s="4" t="s">
        <v>9</v>
      </c>
      <c r="AD3" s="4" t="s">
        <v>13</v>
      </c>
      <c r="AE3" s="5" t="s">
        <v>11</v>
      </c>
      <c r="AF3" s="6" t="s">
        <v>8</v>
      </c>
      <c r="AG3" s="6" t="s">
        <v>10</v>
      </c>
      <c r="AH3" s="6" t="s">
        <v>15</v>
      </c>
      <c r="AI3" s="5" t="s">
        <v>9</v>
      </c>
      <c r="AJ3" s="5" t="s">
        <v>13</v>
      </c>
      <c r="AK3" s="4" t="s">
        <v>11</v>
      </c>
      <c r="AL3" s="8" t="s">
        <v>8</v>
      </c>
      <c r="AM3" s="8" t="s">
        <v>10</v>
      </c>
      <c r="AN3" s="8" t="s">
        <v>15</v>
      </c>
      <c r="AO3" s="4" t="s">
        <v>9</v>
      </c>
      <c r="AP3" s="4" t="s">
        <v>13</v>
      </c>
      <c r="AQ3" s="9" t="s">
        <v>31</v>
      </c>
    </row>
    <row r="4" spans="1:43" s="11" customFormat="1" x14ac:dyDescent="0.25">
      <c r="A4" s="10">
        <v>1</v>
      </c>
      <c r="B4" s="14" t="s">
        <v>53</v>
      </c>
      <c r="C4" s="10" t="s">
        <v>21</v>
      </c>
      <c r="D4" s="27">
        <f>+K4+Q4+W4+AC4+AI4+AO4</f>
        <v>125.25999999999999</v>
      </c>
      <c r="E4" s="28">
        <f>+L4+R4+X4+AD4+AJ4+AP4</f>
        <v>17</v>
      </c>
      <c r="F4" s="29">
        <f>+H4+N4+T4+Z4+AF4+AL4</f>
        <v>4</v>
      </c>
      <c r="G4" s="30">
        <v>16.77</v>
      </c>
      <c r="H4" s="31"/>
      <c r="I4" s="31"/>
      <c r="J4" s="31"/>
      <c r="K4" s="30">
        <f>+G4+(H4*5)+(I4*10)-J4</f>
        <v>16.77</v>
      </c>
      <c r="L4" s="32">
        <f>RANK(K4,K$3:K$22,1)</f>
        <v>1</v>
      </c>
      <c r="M4" s="27">
        <v>17.7</v>
      </c>
      <c r="N4" s="28"/>
      <c r="O4" s="28"/>
      <c r="P4" s="28"/>
      <c r="Q4" s="27">
        <f>+M4+(N4*5)+(O4*10)-P4</f>
        <v>17.7</v>
      </c>
      <c r="R4" s="29">
        <f>RANK(Q4,Q$3:Q$22,1)</f>
        <v>1</v>
      </c>
      <c r="S4" s="30">
        <v>17.920000000000002</v>
      </c>
      <c r="T4" s="31">
        <v>2</v>
      </c>
      <c r="U4" s="31"/>
      <c r="V4" s="31"/>
      <c r="W4" s="30">
        <f>+S4+(T4*5)+(U4*10)-V4</f>
        <v>27.92</v>
      </c>
      <c r="X4" s="32">
        <f>RANK(W4,W$3:W$22,1)</f>
        <v>6</v>
      </c>
      <c r="Y4" s="27">
        <v>19.88</v>
      </c>
      <c r="Z4" s="28">
        <v>1</v>
      </c>
      <c r="AA4" s="28"/>
      <c r="AB4" s="28"/>
      <c r="AC4" s="27">
        <f>+Y4+(Z4*5)+(AA4*10)-AB4</f>
        <v>24.88</v>
      </c>
      <c r="AD4" s="29">
        <f>RANK(AC4,AC$3:AC$22,1)</f>
        <v>4</v>
      </c>
      <c r="AE4" s="30">
        <v>16</v>
      </c>
      <c r="AF4" s="31">
        <v>1</v>
      </c>
      <c r="AG4" s="31"/>
      <c r="AH4" s="31"/>
      <c r="AI4" s="30">
        <f>+AE4+(AF4*5)+(AG4*10)-AH4</f>
        <v>21</v>
      </c>
      <c r="AJ4" s="32">
        <f>RANK(AI4,AI$3:AI$22,1)</f>
        <v>4</v>
      </c>
      <c r="AK4" s="27">
        <v>16.989999999999998</v>
      </c>
      <c r="AL4" s="28"/>
      <c r="AM4" s="28"/>
      <c r="AN4" s="28"/>
      <c r="AO4" s="27">
        <f>+AK4+(AL4*5)+(AM4*10)-AN4</f>
        <v>16.989999999999998</v>
      </c>
      <c r="AP4" s="29">
        <f>RANK(AO4,AO$3:AO$22,1)</f>
        <v>1</v>
      </c>
      <c r="AQ4" s="11" t="s">
        <v>25</v>
      </c>
    </row>
    <row r="5" spans="1:43" s="11" customFormat="1" x14ac:dyDescent="0.25">
      <c r="A5" s="10">
        <v>2</v>
      </c>
      <c r="B5" s="14" t="s">
        <v>43</v>
      </c>
      <c r="C5" s="10" t="s">
        <v>21</v>
      </c>
      <c r="D5" s="27">
        <f>+K5+Q5+W5+AC5+AI5+AO5</f>
        <v>134.36000000000001</v>
      </c>
      <c r="E5" s="28">
        <f>+L5+R5+X5+AD5+AJ5+AP5</f>
        <v>18</v>
      </c>
      <c r="F5" s="29">
        <f>+H5+N5+T5+Z5+AF5+AL5</f>
        <v>3</v>
      </c>
      <c r="G5" s="30">
        <v>21.25</v>
      </c>
      <c r="H5" s="31">
        <v>1</v>
      </c>
      <c r="I5" s="31"/>
      <c r="J5" s="31"/>
      <c r="K5" s="30">
        <f>+G5+(H5*5)+(I5*10)-J5</f>
        <v>26.25</v>
      </c>
      <c r="L5" s="32">
        <f>RANK(K5,K$3:K$22,1)</f>
        <v>5</v>
      </c>
      <c r="M5" s="27">
        <v>21.03</v>
      </c>
      <c r="N5" s="28"/>
      <c r="O5" s="28"/>
      <c r="P5" s="28"/>
      <c r="Q5" s="27">
        <f>+M5+(N5*5)+(O5*10)-P5</f>
        <v>21.03</v>
      </c>
      <c r="R5" s="29">
        <f>RANK(Q5,Q$3:Q$22,1)</f>
        <v>2</v>
      </c>
      <c r="S5" s="30">
        <v>22.05</v>
      </c>
      <c r="T5" s="31">
        <v>1</v>
      </c>
      <c r="U5" s="31"/>
      <c r="V5" s="31"/>
      <c r="W5" s="30">
        <f>+S5+(T5*5)+(U5*10)-V5</f>
        <v>27.05</v>
      </c>
      <c r="X5" s="32">
        <f>RANK(W5,W$3:W$22,1)</f>
        <v>4</v>
      </c>
      <c r="Y5" s="27">
        <v>20.57</v>
      </c>
      <c r="Z5" s="28"/>
      <c r="AA5" s="28"/>
      <c r="AB5" s="28"/>
      <c r="AC5" s="27">
        <f>+Y5+(Z5*5)+(AA5*10)-AB5</f>
        <v>20.57</v>
      </c>
      <c r="AD5" s="29">
        <f>RANK(AC5,AC$3:AC$22,1)</f>
        <v>1</v>
      </c>
      <c r="AE5" s="30">
        <v>16.579999999999998</v>
      </c>
      <c r="AF5" s="31"/>
      <c r="AG5" s="31"/>
      <c r="AH5" s="31"/>
      <c r="AI5" s="30">
        <f>+AE5+(AF5*5)+(AG5*10)-AH5</f>
        <v>16.579999999999998</v>
      </c>
      <c r="AJ5" s="32">
        <f>RANK(AI5,AI$3:AI$22,1)</f>
        <v>1</v>
      </c>
      <c r="AK5" s="27">
        <v>17.88</v>
      </c>
      <c r="AL5" s="28">
        <v>1</v>
      </c>
      <c r="AM5" s="28"/>
      <c r="AN5" s="28"/>
      <c r="AO5" s="27">
        <f>+AK5+(AL5*5)+(AM5*10)-AN5</f>
        <v>22.88</v>
      </c>
      <c r="AP5" s="29">
        <f>RANK(AO5,AO$3:AO$22,1)</f>
        <v>5</v>
      </c>
      <c r="AQ5" s="11" t="s">
        <v>18</v>
      </c>
    </row>
    <row r="6" spans="1:43" s="9" customFormat="1" x14ac:dyDescent="0.25">
      <c r="A6" s="10">
        <v>3</v>
      </c>
      <c r="B6" s="14" t="s">
        <v>48</v>
      </c>
      <c r="C6" s="10" t="s">
        <v>49</v>
      </c>
      <c r="D6" s="27">
        <f>+K6+Q6+W6+AC6+AI6+AO6</f>
        <v>138.44999999999999</v>
      </c>
      <c r="E6" s="28">
        <f>+L6+R6+X6+AD6+AJ6+AP6</f>
        <v>19</v>
      </c>
      <c r="F6" s="29">
        <f>+H6+N6+T6+Z6+AF6+AL6</f>
        <v>1</v>
      </c>
      <c r="G6" s="30">
        <v>23.42</v>
      </c>
      <c r="H6" s="31"/>
      <c r="I6" s="31"/>
      <c r="J6" s="31"/>
      <c r="K6" s="30">
        <f>+G6+(H6*5)+(I6*10)-J6</f>
        <v>23.42</v>
      </c>
      <c r="L6" s="32">
        <f>RANK(K6,K$3:K$22,1)</f>
        <v>3</v>
      </c>
      <c r="M6" s="27">
        <v>25.07</v>
      </c>
      <c r="N6" s="28"/>
      <c r="O6" s="28"/>
      <c r="P6" s="28"/>
      <c r="Q6" s="27">
        <f>+M6+(N6*5)+(O6*10)-P6</f>
        <v>25.07</v>
      </c>
      <c r="R6" s="29">
        <f>RANK(Q6,Q$3:Q$22,1)</f>
        <v>5</v>
      </c>
      <c r="S6" s="30">
        <v>22.7</v>
      </c>
      <c r="T6" s="31"/>
      <c r="U6" s="31"/>
      <c r="V6" s="31"/>
      <c r="W6" s="30">
        <f>+S6+(T6*5)+(U6*10)-V6</f>
        <v>22.7</v>
      </c>
      <c r="X6" s="32">
        <f>RANK(W6,W$3:W$22,1)</f>
        <v>1</v>
      </c>
      <c r="Y6" s="27">
        <v>22.74</v>
      </c>
      <c r="Z6" s="28"/>
      <c r="AA6" s="28"/>
      <c r="AB6" s="28"/>
      <c r="AC6" s="27">
        <f>+Y6+(Z6*5)+(AA6*10)-AB6</f>
        <v>22.74</v>
      </c>
      <c r="AD6" s="29">
        <f>RANK(AC6,AC$3:AC$22,1)</f>
        <v>2</v>
      </c>
      <c r="AE6" s="30">
        <v>18.440000000000001</v>
      </c>
      <c r="AF6" s="31"/>
      <c r="AG6" s="31"/>
      <c r="AH6" s="31"/>
      <c r="AI6" s="30">
        <f>+AE6+(AF6*5)+(AG6*10)-AH6</f>
        <v>18.440000000000001</v>
      </c>
      <c r="AJ6" s="32">
        <f>RANK(AI6,AI$3:AI$22,1)</f>
        <v>2</v>
      </c>
      <c r="AK6" s="27">
        <v>21.08</v>
      </c>
      <c r="AL6" s="28">
        <v>1</v>
      </c>
      <c r="AM6" s="28"/>
      <c r="AN6" s="28"/>
      <c r="AO6" s="27">
        <f>+AK6+(AL6*5)+(AM6*10)-AN6</f>
        <v>26.08</v>
      </c>
      <c r="AP6" s="29">
        <f>RANK(AO6,AO$3:AO$22,1)</f>
        <v>6</v>
      </c>
      <c r="AQ6" s="11" t="s">
        <v>28</v>
      </c>
    </row>
    <row r="7" spans="1:43" s="11" customFormat="1" x14ac:dyDescent="0.25">
      <c r="A7" s="10">
        <v>4</v>
      </c>
      <c r="B7" s="14" t="s">
        <v>40</v>
      </c>
      <c r="C7" s="10" t="s">
        <v>33</v>
      </c>
      <c r="D7" s="27">
        <f>+K7+Q7+W7+AC7+AI7+AO7</f>
        <v>138.6</v>
      </c>
      <c r="E7" s="28">
        <f>+L7+R7+X7+AD7+AJ7+AP7</f>
        <v>22</v>
      </c>
      <c r="F7" s="29">
        <f>+H7+N7+T7+Z7+AF7+AL7</f>
        <v>2</v>
      </c>
      <c r="G7" s="30">
        <v>22.1</v>
      </c>
      <c r="H7" s="31">
        <v>1</v>
      </c>
      <c r="I7" s="31"/>
      <c r="J7" s="31"/>
      <c r="K7" s="30">
        <f>+G7+(H7*5)+(I7*10)-J7</f>
        <v>27.1</v>
      </c>
      <c r="L7" s="32">
        <f>RANK(K7,K$3:K$22,1)</f>
        <v>6</v>
      </c>
      <c r="M7" s="27">
        <v>21.47</v>
      </c>
      <c r="N7" s="28">
        <v>1</v>
      </c>
      <c r="O7" s="28"/>
      <c r="P7" s="28"/>
      <c r="Q7" s="27">
        <f>+M7+(N7*5)+(O7*10)-P7</f>
        <v>26.47</v>
      </c>
      <c r="R7" s="29">
        <f>RANK(Q7,Q$3:Q$22,1)</f>
        <v>6</v>
      </c>
      <c r="S7" s="30">
        <v>24.04</v>
      </c>
      <c r="T7" s="31"/>
      <c r="U7" s="31"/>
      <c r="V7" s="31"/>
      <c r="W7" s="30">
        <f>+S7+(T7*5)+(U7*10)-V7</f>
        <v>24.04</v>
      </c>
      <c r="X7" s="32">
        <f>RANK(W7,W$3:W$22,1)</f>
        <v>2</v>
      </c>
      <c r="Y7" s="27">
        <v>23.04</v>
      </c>
      <c r="Z7" s="28"/>
      <c r="AA7" s="28"/>
      <c r="AB7" s="28"/>
      <c r="AC7" s="27">
        <f>+Y7+(Z7*5)+(AA7*10)-AB7</f>
        <v>23.04</v>
      </c>
      <c r="AD7" s="29">
        <f>RANK(AC7,AC$3:AC$22,1)</f>
        <v>3</v>
      </c>
      <c r="AE7" s="30">
        <v>18.8</v>
      </c>
      <c r="AF7" s="31"/>
      <c r="AG7" s="31"/>
      <c r="AH7" s="31"/>
      <c r="AI7" s="30">
        <f>+AE7+(AF7*5)+(AG7*10)-AH7</f>
        <v>18.8</v>
      </c>
      <c r="AJ7" s="32">
        <f>RANK(AI7,AI$3:AI$22,1)</f>
        <v>3</v>
      </c>
      <c r="AK7" s="27">
        <v>19.149999999999999</v>
      </c>
      <c r="AL7" s="28"/>
      <c r="AM7" s="28"/>
      <c r="AN7" s="28"/>
      <c r="AO7" s="27">
        <f>+AK7+(AL7*5)+(AM7*10)-AN7</f>
        <v>19.149999999999999</v>
      </c>
      <c r="AP7" s="29">
        <f>RANK(AO7,AO$3:AO$22,1)</f>
        <v>2</v>
      </c>
      <c r="AQ7" s="11" t="s">
        <v>19</v>
      </c>
    </row>
    <row r="8" spans="1:43" s="11" customFormat="1" x14ac:dyDescent="0.25">
      <c r="A8" s="10">
        <v>5</v>
      </c>
      <c r="B8" s="14" t="s">
        <v>37</v>
      </c>
      <c r="C8" s="10" t="s">
        <v>19</v>
      </c>
      <c r="D8" s="27">
        <f>+K8+Q8+W8+AC8+AI8+AO8</f>
        <v>149.01999999999998</v>
      </c>
      <c r="E8" s="28">
        <f>+L8+R8+X8+AD8+AJ8+AP8</f>
        <v>26</v>
      </c>
      <c r="F8" s="29">
        <f>+H8+N8+T8+Z8+AF8+AL8</f>
        <v>4</v>
      </c>
      <c r="G8" s="30">
        <v>21.89</v>
      </c>
      <c r="H8" s="31"/>
      <c r="I8" s="31"/>
      <c r="J8" s="31"/>
      <c r="K8" s="30">
        <f>+G8+(H8*5)+(I8*10)-J8</f>
        <v>21.89</v>
      </c>
      <c r="L8" s="32">
        <f>RANK(K8,K$3:K$22,1)</f>
        <v>2</v>
      </c>
      <c r="M8" s="27">
        <v>21.47</v>
      </c>
      <c r="N8" s="28"/>
      <c r="O8" s="28"/>
      <c r="P8" s="28"/>
      <c r="Q8" s="27">
        <f>+M8+(N8*5)+(O8*10)-P8</f>
        <v>21.47</v>
      </c>
      <c r="R8" s="29">
        <f>RANK(Q8,Q$3:Q$22,1)</f>
        <v>3</v>
      </c>
      <c r="S8" s="30">
        <v>26.53</v>
      </c>
      <c r="T8" s="31"/>
      <c r="U8" s="31"/>
      <c r="V8" s="31"/>
      <c r="W8" s="30">
        <f>+S8+(T8*5)+(U8*10)-V8</f>
        <v>26.53</v>
      </c>
      <c r="X8" s="32">
        <f>RANK(W8,W$3:W$22,1)</f>
        <v>3</v>
      </c>
      <c r="Y8" s="27">
        <v>23.81</v>
      </c>
      <c r="Z8" s="28">
        <v>1</v>
      </c>
      <c r="AA8" s="28"/>
      <c r="AB8" s="28"/>
      <c r="AC8" s="27">
        <f>+Y8+(Z8*5)+(AA8*10)-AB8</f>
        <v>28.81</v>
      </c>
      <c r="AD8" s="29">
        <f>RANK(AC8,AC$3:AC$22,1)</f>
        <v>5</v>
      </c>
      <c r="AE8" s="30">
        <v>16.989999999999998</v>
      </c>
      <c r="AF8" s="31">
        <v>1</v>
      </c>
      <c r="AG8" s="31"/>
      <c r="AH8" s="31"/>
      <c r="AI8" s="30">
        <f>+AE8+(AF8*5)+(AG8*10)-AH8</f>
        <v>21.99</v>
      </c>
      <c r="AJ8" s="32">
        <f>RANK(AI8,AI$3:AI$22,1)</f>
        <v>5</v>
      </c>
      <c r="AK8" s="27">
        <v>18.329999999999998</v>
      </c>
      <c r="AL8" s="28">
        <v>2</v>
      </c>
      <c r="AM8" s="28"/>
      <c r="AN8" s="28"/>
      <c r="AO8" s="27">
        <f>+AK8+(AL8*5)+(AM8*10)-AN8</f>
        <v>28.33</v>
      </c>
      <c r="AP8" s="29">
        <f>RANK(AO8,AO$3:AO$22,1)</f>
        <v>8</v>
      </c>
      <c r="AQ8" s="11" t="s">
        <v>24</v>
      </c>
    </row>
    <row r="9" spans="1:43" s="11" customFormat="1" x14ac:dyDescent="0.25">
      <c r="A9" s="10">
        <v>6</v>
      </c>
      <c r="B9" s="22" t="s">
        <v>44</v>
      </c>
      <c r="C9" s="23" t="s">
        <v>33</v>
      </c>
      <c r="D9" s="33">
        <f>+K9+Q9+W9+AC9+AI9+AO9</f>
        <v>159.84</v>
      </c>
      <c r="E9" s="34">
        <f>+L9+R9+X9+AD9+AJ9+AP9</f>
        <v>34</v>
      </c>
      <c r="F9" s="35">
        <f>+H9+N9+T9+Z9+AF9+AL9</f>
        <v>0</v>
      </c>
      <c r="G9" s="36">
        <v>25.24</v>
      </c>
      <c r="H9" s="37"/>
      <c r="I9" s="37"/>
      <c r="J9" s="37"/>
      <c r="K9" s="36">
        <f>+G9+(H9*5)+(I9*10)-J9</f>
        <v>25.24</v>
      </c>
      <c r="L9" s="38">
        <f>RANK(K9,K$3:K$22,1)</f>
        <v>4</v>
      </c>
      <c r="M9" s="33">
        <v>24.74</v>
      </c>
      <c r="N9" s="34"/>
      <c r="O9" s="34"/>
      <c r="P9" s="34"/>
      <c r="Q9" s="33">
        <f>+M9+(N9*5)+(O9*10)-P9</f>
        <v>24.74</v>
      </c>
      <c r="R9" s="35">
        <f>RANK(Q9,Q$3:Q$22,1)</f>
        <v>4</v>
      </c>
      <c r="S9" s="36">
        <v>33.57</v>
      </c>
      <c r="T9" s="37"/>
      <c r="U9" s="37"/>
      <c r="V9" s="37"/>
      <c r="W9" s="36">
        <f>+S9+(T9*5)+(U9*10)-V9</f>
        <v>33.57</v>
      </c>
      <c r="X9" s="38">
        <f>RANK(W9,W$3:W$22,1)</f>
        <v>9</v>
      </c>
      <c r="Y9" s="33">
        <v>31.63</v>
      </c>
      <c r="Z9" s="34"/>
      <c r="AA9" s="34"/>
      <c r="AB9" s="34"/>
      <c r="AC9" s="33">
        <f>+Y9+(Z9*5)+(AA9*10)-AB9</f>
        <v>31.63</v>
      </c>
      <c r="AD9" s="35">
        <f>RANK(AC9,AC$3:AC$22,1)</f>
        <v>7</v>
      </c>
      <c r="AE9" s="36">
        <v>22.07</v>
      </c>
      <c r="AF9" s="37"/>
      <c r="AG9" s="37"/>
      <c r="AH9" s="37"/>
      <c r="AI9" s="36">
        <f>+AE9+(AF9*5)+(AG9*10)-AH9</f>
        <v>22.07</v>
      </c>
      <c r="AJ9" s="38">
        <f>RANK(AI9,AI$3:AI$22,1)</f>
        <v>6</v>
      </c>
      <c r="AK9" s="33">
        <v>22.59</v>
      </c>
      <c r="AL9" s="34"/>
      <c r="AM9" s="34"/>
      <c r="AN9" s="34"/>
      <c r="AO9" s="33">
        <f>+AK9+(AL9*5)+(AM9*10)-AN9</f>
        <v>22.59</v>
      </c>
      <c r="AP9" s="35">
        <f>RANK(AO9,AO$3:AO$22,1)</f>
        <v>4</v>
      </c>
      <c r="AQ9" s="9" t="s">
        <v>23</v>
      </c>
    </row>
    <row r="10" spans="1:43" s="11" customFormat="1" x14ac:dyDescent="0.25">
      <c r="A10" s="10">
        <v>7</v>
      </c>
      <c r="B10" s="14" t="s">
        <v>32</v>
      </c>
      <c r="C10" s="10" t="s">
        <v>45</v>
      </c>
      <c r="D10" s="27">
        <f>+K10+Q10+W10+AC10+AI10+AO10</f>
        <v>179.82</v>
      </c>
      <c r="E10" s="28">
        <f>+L10+R10+X10+AD10+AJ10+AP10</f>
        <v>42</v>
      </c>
      <c r="F10" s="29">
        <f>+H10+N10+T10+Z10+AF10+AL10</f>
        <v>4</v>
      </c>
      <c r="G10" s="30">
        <v>31.12</v>
      </c>
      <c r="H10" s="31"/>
      <c r="I10" s="31"/>
      <c r="J10" s="31"/>
      <c r="K10" s="30">
        <f>+G10+(H10*5)+(I10*10)-J10</f>
        <v>31.12</v>
      </c>
      <c r="L10" s="32">
        <f>RANK(K10,K$3:K$22,1)</f>
        <v>7</v>
      </c>
      <c r="M10" s="27">
        <v>26.88</v>
      </c>
      <c r="N10" s="28">
        <v>2</v>
      </c>
      <c r="O10" s="28"/>
      <c r="P10" s="28"/>
      <c r="Q10" s="27">
        <f>+M10+(N10*5)+(O10*10)-P10</f>
        <v>36.879999999999995</v>
      </c>
      <c r="R10" s="29">
        <f>RANK(Q10,Q$3:Q$22,1)</f>
        <v>11</v>
      </c>
      <c r="S10" s="30">
        <v>27.11</v>
      </c>
      <c r="T10" s="31"/>
      <c r="U10" s="31"/>
      <c r="V10" s="31"/>
      <c r="W10" s="30">
        <f>+S10+(T10*5)+(U10*10)-V10</f>
        <v>27.11</v>
      </c>
      <c r="X10" s="32">
        <f>RANK(W10,W$3:W$22,1)</f>
        <v>5</v>
      </c>
      <c r="Y10" s="27">
        <v>30.74</v>
      </c>
      <c r="Z10" s="28"/>
      <c r="AA10" s="28"/>
      <c r="AB10" s="28"/>
      <c r="AC10" s="27">
        <f>+Y10+(Z10*5)+(AA10*10)-AB10</f>
        <v>30.74</v>
      </c>
      <c r="AD10" s="29">
        <f>RANK(AC10,AC$3:AC$22,1)</f>
        <v>6</v>
      </c>
      <c r="AE10" s="30">
        <v>21.65</v>
      </c>
      <c r="AF10" s="31">
        <v>2</v>
      </c>
      <c r="AG10" s="31"/>
      <c r="AH10" s="31"/>
      <c r="AI10" s="30">
        <f>+AE10+(AF10*5)+(AG10*10)-AH10</f>
        <v>31.65</v>
      </c>
      <c r="AJ10" s="32">
        <f>RANK(AI10,AI$3:AI$22,1)</f>
        <v>10</v>
      </c>
      <c r="AK10" s="27">
        <v>22.32</v>
      </c>
      <c r="AL10" s="28"/>
      <c r="AM10" s="28"/>
      <c r="AN10" s="28"/>
      <c r="AO10" s="27">
        <f>+AK10+(AL10*5)+(AM10*10)-AN10</f>
        <v>22.32</v>
      </c>
      <c r="AP10" s="29">
        <f>RANK(AO10,AO$3:AO$22,1)</f>
        <v>3</v>
      </c>
      <c r="AQ10" s="11" t="s">
        <v>30</v>
      </c>
    </row>
    <row r="11" spans="1:43" s="11" customFormat="1" x14ac:dyDescent="0.25">
      <c r="A11" s="10">
        <v>8</v>
      </c>
      <c r="B11" s="14" t="s">
        <v>54</v>
      </c>
      <c r="C11" s="10" t="s">
        <v>36</v>
      </c>
      <c r="D11" s="27">
        <f>+K11+Q11+W11+AC11+AI11+AO11</f>
        <v>190.29</v>
      </c>
      <c r="E11" s="28">
        <f>+L11+R11+X11+AD11+AJ11+AP11</f>
        <v>49</v>
      </c>
      <c r="F11" s="29">
        <f>+H11+N11+T11+Z11+AF11+AL11</f>
        <v>1</v>
      </c>
      <c r="G11" s="30">
        <v>35.409999999999997</v>
      </c>
      <c r="H11" s="31"/>
      <c r="I11" s="31"/>
      <c r="J11" s="31"/>
      <c r="K11" s="30">
        <f>+G11+(H11*5)+(I11*10)-J11</f>
        <v>35.409999999999997</v>
      </c>
      <c r="L11" s="32">
        <f>RANK(K11,K$3:K$22,1)</f>
        <v>9</v>
      </c>
      <c r="M11" s="27">
        <v>27.92</v>
      </c>
      <c r="N11" s="28"/>
      <c r="O11" s="28"/>
      <c r="P11" s="28"/>
      <c r="Q11" s="27">
        <f>+M11+(N11*5)+(O11*10)-P11</f>
        <v>27.92</v>
      </c>
      <c r="R11" s="29">
        <f>RANK(Q11,Q$3:Q$22,1)</f>
        <v>7</v>
      </c>
      <c r="S11" s="30">
        <v>36.83</v>
      </c>
      <c r="T11" s="31"/>
      <c r="U11" s="31"/>
      <c r="V11" s="31"/>
      <c r="W11" s="30">
        <f>+S11+(T11*5)+(U11*10)-V11</f>
        <v>36.83</v>
      </c>
      <c r="X11" s="32">
        <f>RANK(W11,W$3:W$22,1)</f>
        <v>11</v>
      </c>
      <c r="Y11" s="27">
        <v>30.87</v>
      </c>
      <c r="Z11" s="28">
        <v>1</v>
      </c>
      <c r="AA11" s="28"/>
      <c r="AB11" s="28"/>
      <c r="AC11" s="27">
        <f>+Y11+(Z11*5)+(AA11*10)-AB11</f>
        <v>35.870000000000005</v>
      </c>
      <c r="AD11" s="29">
        <f>RANK(AC11,AC$3:AC$22,1)</f>
        <v>8</v>
      </c>
      <c r="AE11" s="30">
        <v>26.48</v>
      </c>
      <c r="AF11" s="31"/>
      <c r="AG11" s="31"/>
      <c r="AH11" s="31"/>
      <c r="AI11" s="30">
        <f>+AE11+(AF11*5)+(AG11*10)-AH11</f>
        <v>26.48</v>
      </c>
      <c r="AJ11" s="32">
        <f>RANK(AI11,AI$3:AI$22,1)</f>
        <v>7</v>
      </c>
      <c r="AK11" s="27">
        <v>27.78</v>
      </c>
      <c r="AL11" s="28"/>
      <c r="AM11" s="28"/>
      <c r="AN11" s="28"/>
      <c r="AO11" s="27">
        <f>+AK11+(AL11*5)+(AM11*10)-AN11</f>
        <v>27.78</v>
      </c>
      <c r="AP11" s="29">
        <f>RANK(AO11,AO$3:AO$22,1)</f>
        <v>7</v>
      </c>
      <c r="AQ11" s="11" t="s">
        <v>17</v>
      </c>
    </row>
    <row r="12" spans="1:43" s="11" customFormat="1" x14ac:dyDescent="0.25">
      <c r="A12" s="10">
        <v>9</v>
      </c>
      <c r="B12" s="14" t="s">
        <v>41</v>
      </c>
      <c r="C12" s="10" t="s">
        <v>35</v>
      </c>
      <c r="D12" s="27">
        <f>+K12+Q12+W12+AC12+AI12+AO12</f>
        <v>206.33</v>
      </c>
      <c r="E12" s="28">
        <f>+L12+R12+X12+AD12+AJ12+AP12</f>
        <v>56</v>
      </c>
      <c r="F12" s="29">
        <f>+H12+N12+T12+Z12+AF12+AL12</f>
        <v>2</v>
      </c>
      <c r="G12" s="30">
        <v>32.770000000000003</v>
      </c>
      <c r="H12" s="31"/>
      <c r="I12" s="31"/>
      <c r="J12" s="31"/>
      <c r="K12" s="30">
        <f>+G12+(H12*5)+(I12*10)-J12</f>
        <v>32.770000000000003</v>
      </c>
      <c r="L12" s="32">
        <f>RANK(K12,K$3:K$22,1)</f>
        <v>8</v>
      </c>
      <c r="M12" s="27">
        <v>31.61</v>
      </c>
      <c r="N12" s="28">
        <v>1</v>
      </c>
      <c r="O12" s="28"/>
      <c r="P12" s="28"/>
      <c r="Q12" s="27">
        <f>+M12+(N12*5)+(O12*10)-P12</f>
        <v>36.61</v>
      </c>
      <c r="R12" s="29">
        <f>RANK(Q12,Q$3:Q$22,1)</f>
        <v>10</v>
      </c>
      <c r="S12" s="30">
        <v>36.119999999999997</v>
      </c>
      <c r="T12" s="31"/>
      <c r="U12" s="31"/>
      <c r="V12" s="31"/>
      <c r="W12" s="30">
        <f>+S12+(T12*5)+(U12*10)-V12</f>
        <v>36.119999999999997</v>
      </c>
      <c r="X12" s="32">
        <f>RANK(W12,W$3:W$22,1)</f>
        <v>10</v>
      </c>
      <c r="Y12" s="27">
        <v>38.020000000000003</v>
      </c>
      <c r="Z12" s="28">
        <v>1</v>
      </c>
      <c r="AA12" s="28"/>
      <c r="AB12" s="28"/>
      <c r="AC12" s="27">
        <f>+Y12+(Z12*5)+(AA12*10)-AB12</f>
        <v>43.02</v>
      </c>
      <c r="AD12" s="29">
        <f>RANK(AC12,AC$3:AC$22,1)</f>
        <v>11</v>
      </c>
      <c r="AE12" s="30">
        <v>29.34</v>
      </c>
      <c r="AF12" s="31"/>
      <c r="AG12" s="31"/>
      <c r="AH12" s="31"/>
      <c r="AI12" s="30">
        <f>+AE12+(AF12*5)+(AG12*10)-AH12</f>
        <v>29.34</v>
      </c>
      <c r="AJ12" s="32">
        <f>RANK(AI12,AI$3:AI$22,1)</f>
        <v>8</v>
      </c>
      <c r="AK12" s="27">
        <v>28.47</v>
      </c>
      <c r="AL12" s="28"/>
      <c r="AM12" s="28"/>
      <c r="AN12" s="28"/>
      <c r="AO12" s="27">
        <f>+AK12+(AL12*5)+(AM12*10)-AN12</f>
        <v>28.47</v>
      </c>
      <c r="AP12" s="29">
        <f>RANK(AO12,AO$3:AO$22,1)</f>
        <v>9</v>
      </c>
      <c r="AQ12" s="11" t="s">
        <v>20</v>
      </c>
    </row>
    <row r="13" spans="1:43" s="11" customFormat="1" x14ac:dyDescent="0.25">
      <c r="A13" s="10">
        <v>10</v>
      </c>
      <c r="B13" s="14" t="s">
        <v>52</v>
      </c>
      <c r="C13" s="10" t="s">
        <v>19</v>
      </c>
      <c r="D13" s="27">
        <f>+K13+Q13+W13+AC13+AI13+AO13</f>
        <v>222.72</v>
      </c>
      <c r="E13" s="28">
        <f>+L13+R13+X13+AD13+AJ13+AP13</f>
        <v>64</v>
      </c>
      <c r="F13" s="29">
        <f>+H13+N13+T13+Z13+AF13+AL13</f>
        <v>3</v>
      </c>
      <c r="G13" s="30">
        <v>39.82</v>
      </c>
      <c r="H13" s="31"/>
      <c r="I13" s="31"/>
      <c r="J13" s="31"/>
      <c r="K13" s="30">
        <f>+G13+(H13*5)+(I13*10)-J13</f>
        <v>39.82</v>
      </c>
      <c r="L13" s="32">
        <f>RANK(K13,K$3:K$22,1)</f>
        <v>10</v>
      </c>
      <c r="M13" s="27">
        <v>32.229999999999997</v>
      </c>
      <c r="N13" s="28"/>
      <c r="O13" s="28"/>
      <c r="P13" s="28"/>
      <c r="Q13" s="27">
        <f>+M13+(N13*5)+(O13*10)-P13</f>
        <v>32.229999999999997</v>
      </c>
      <c r="R13" s="29">
        <f>RANK(Q13,Q$3:Q$22,1)</f>
        <v>8</v>
      </c>
      <c r="S13" s="30">
        <v>34.69</v>
      </c>
      <c r="T13" s="31">
        <v>2</v>
      </c>
      <c r="U13" s="31"/>
      <c r="V13" s="31"/>
      <c r="W13" s="30">
        <f>+S13+(T13*5)+(U13*10)-V13</f>
        <v>44.69</v>
      </c>
      <c r="X13" s="32">
        <f>RANK(W13,W$3:W$22,1)</f>
        <v>12</v>
      </c>
      <c r="Y13" s="27">
        <v>39.880000000000003</v>
      </c>
      <c r="Z13" s="28">
        <v>1</v>
      </c>
      <c r="AA13" s="28"/>
      <c r="AB13" s="28"/>
      <c r="AC13" s="27">
        <f>+Y13+(Z13*5)+(AA13*10)-AB13</f>
        <v>44.88</v>
      </c>
      <c r="AD13" s="29">
        <f>RANK(AC13,AC$3:AC$22,1)</f>
        <v>13</v>
      </c>
      <c r="AE13" s="30">
        <v>32.53</v>
      </c>
      <c r="AF13" s="31"/>
      <c r="AG13" s="31"/>
      <c r="AH13" s="31"/>
      <c r="AI13" s="30">
        <f>+AE13+(AF13*5)+(AG13*10)-AH13</f>
        <v>32.53</v>
      </c>
      <c r="AJ13" s="32">
        <f>RANK(AI13,AI$3:AI$22,1)</f>
        <v>11</v>
      </c>
      <c r="AK13" s="27">
        <v>28.57</v>
      </c>
      <c r="AL13" s="28"/>
      <c r="AM13" s="28"/>
      <c r="AN13" s="28"/>
      <c r="AO13" s="27">
        <f>+AK13+(AL13*5)+(AM13*10)-AN13</f>
        <v>28.57</v>
      </c>
      <c r="AP13" s="29">
        <f>RANK(AO13,AO$3:AO$22,1)</f>
        <v>10</v>
      </c>
      <c r="AQ13" s="11" t="s">
        <v>22</v>
      </c>
    </row>
    <row r="14" spans="1:43" s="11" customFormat="1" x14ac:dyDescent="0.25">
      <c r="A14" s="10">
        <v>11</v>
      </c>
      <c r="B14" s="14" t="s">
        <v>50</v>
      </c>
      <c r="C14" s="40" t="s">
        <v>51</v>
      </c>
      <c r="D14" s="27">
        <f>+K14+Q14+W14+AC14+AI14+AO14</f>
        <v>232.71999999999997</v>
      </c>
      <c r="E14" s="28">
        <f>+L14+R14+X14+AD14+AJ14+AP14</f>
        <v>61</v>
      </c>
      <c r="F14" s="29">
        <f>+H14+N14+T14+Z14+AF14+AL14</f>
        <v>3</v>
      </c>
      <c r="G14" s="30">
        <v>41.21</v>
      </c>
      <c r="H14" s="31"/>
      <c r="I14" s="31"/>
      <c r="J14" s="31"/>
      <c r="K14" s="30">
        <f>+G14+(H14*5)+(I14*10)-J14</f>
        <v>41.21</v>
      </c>
      <c r="L14" s="32">
        <f>RANK(K14,K$3:K$22,1)</f>
        <v>11</v>
      </c>
      <c r="M14" s="27">
        <v>31.11</v>
      </c>
      <c r="N14" s="28">
        <v>1</v>
      </c>
      <c r="O14" s="28"/>
      <c r="P14" s="28"/>
      <c r="Q14" s="27">
        <f>+M14+(N14*5)+(O14*10)-P14</f>
        <v>36.11</v>
      </c>
      <c r="R14" s="29">
        <f>RANK(Q14,Q$3:Q$22,1)</f>
        <v>9</v>
      </c>
      <c r="S14" s="30">
        <v>31.85</v>
      </c>
      <c r="T14" s="31"/>
      <c r="U14" s="31"/>
      <c r="V14" s="31"/>
      <c r="W14" s="30">
        <f>+S14+(T14*5)+(U14*10)-V14</f>
        <v>31.85</v>
      </c>
      <c r="X14" s="32">
        <f>RANK(W14,W$3:W$22,1)</f>
        <v>7</v>
      </c>
      <c r="Y14" s="27">
        <v>42.07</v>
      </c>
      <c r="Z14" s="28"/>
      <c r="AA14" s="28"/>
      <c r="AB14" s="28"/>
      <c r="AC14" s="27">
        <f>+Y14+(Z14*5)+(AA14*10)-AB14</f>
        <v>42.07</v>
      </c>
      <c r="AD14" s="29">
        <f>RANK(AC14,AC$3:AC$22,1)</f>
        <v>9</v>
      </c>
      <c r="AE14" s="30">
        <v>38.799999999999997</v>
      </c>
      <c r="AF14" s="31">
        <v>2</v>
      </c>
      <c r="AG14" s="31"/>
      <c r="AH14" s="31"/>
      <c r="AI14" s="30">
        <f>+AE14+(AF14*5)+(AG14*10)-AH14</f>
        <v>48.8</v>
      </c>
      <c r="AJ14" s="32">
        <f>RANK(AI14,AI$3:AI$22,1)</f>
        <v>13</v>
      </c>
      <c r="AK14" s="27">
        <v>32.68</v>
      </c>
      <c r="AL14" s="28"/>
      <c r="AM14" s="28"/>
      <c r="AN14" s="28"/>
      <c r="AO14" s="27">
        <f>+AK14+(AL14*5)+(AM14*10)-AN14</f>
        <v>32.68</v>
      </c>
      <c r="AP14" s="29">
        <f>RANK(AO14,AO$3:AO$22,1)</f>
        <v>12</v>
      </c>
      <c r="AQ14" s="11" t="s">
        <v>26</v>
      </c>
    </row>
    <row r="15" spans="1:43" s="11" customFormat="1" x14ac:dyDescent="0.25">
      <c r="A15" s="10">
        <v>12</v>
      </c>
      <c r="B15" s="14" t="s">
        <v>55</v>
      </c>
      <c r="C15" s="10" t="s">
        <v>34</v>
      </c>
      <c r="D15" s="27">
        <f>+K15+Q15+W15+AC15+AI15+AO15</f>
        <v>243.39</v>
      </c>
      <c r="E15" s="28">
        <f>+L15+R15+X15+AD15+AJ15+AP15</f>
        <v>66</v>
      </c>
      <c r="F15" s="29">
        <f>+H15+N15+T15+Z15+AF15+AL15</f>
        <v>7</v>
      </c>
      <c r="G15" s="30">
        <v>46.01</v>
      </c>
      <c r="H15" s="31"/>
      <c r="I15" s="31"/>
      <c r="J15" s="31"/>
      <c r="K15" s="30">
        <f>+G15+(H15*5)+(I15*10)-J15</f>
        <v>46.01</v>
      </c>
      <c r="L15" s="32">
        <f>RANK(K15,K$3:K$22,1)</f>
        <v>12</v>
      </c>
      <c r="M15" s="27">
        <v>32.799999999999997</v>
      </c>
      <c r="N15" s="28">
        <v>1</v>
      </c>
      <c r="O15" s="28"/>
      <c r="P15" s="28"/>
      <c r="Q15" s="27">
        <f>+M15+(N15*5)+(O15*10)-P15</f>
        <v>37.799999999999997</v>
      </c>
      <c r="R15" s="29">
        <f>RANK(Q15,Q$3:Q$22,1)</f>
        <v>12</v>
      </c>
      <c r="S15" s="30">
        <v>32.54</v>
      </c>
      <c r="T15" s="31"/>
      <c r="U15" s="31"/>
      <c r="V15" s="31"/>
      <c r="W15" s="30">
        <f>+S15+(T15*5)+(U15*10)-V15</f>
        <v>32.54</v>
      </c>
      <c r="X15" s="32">
        <f>RANK(W15,W$3:W$22,1)</f>
        <v>8</v>
      </c>
      <c r="Y15" s="27">
        <v>41.43</v>
      </c>
      <c r="Z15" s="28">
        <v>5</v>
      </c>
      <c r="AA15" s="28"/>
      <c r="AB15" s="28"/>
      <c r="AC15" s="27">
        <f>+Y15+(Z15*5)+(AA15*10)-AB15</f>
        <v>66.430000000000007</v>
      </c>
      <c r="AD15" s="29">
        <f>RANK(AC15,AC$3:AC$22,1)</f>
        <v>14</v>
      </c>
      <c r="AE15" s="30">
        <v>31.54</v>
      </c>
      <c r="AF15" s="31"/>
      <c r="AG15" s="31"/>
      <c r="AH15" s="31"/>
      <c r="AI15" s="30">
        <f>+AE15+(AF15*5)+(AG15*10)-AH15</f>
        <v>31.54</v>
      </c>
      <c r="AJ15" s="32">
        <f>RANK(AI15,AI$3:AI$22,1)</f>
        <v>9</v>
      </c>
      <c r="AK15" s="27">
        <v>24.07</v>
      </c>
      <c r="AL15" s="28">
        <v>1</v>
      </c>
      <c r="AM15" s="28"/>
      <c r="AN15" s="28"/>
      <c r="AO15" s="27">
        <f>+AK15+(AL15*5)+(AM15*10)-AN15</f>
        <v>29.07</v>
      </c>
      <c r="AP15" s="29">
        <f>RANK(AO15,AO$3:AO$22,1)</f>
        <v>11</v>
      </c>
      <c r="AQ15" s="11" t="s">
        <v>27</v>
      </c>
    </row>
    <row r="16" spans="1:43" s="11" customFormat="1" x14ac:dyDescent="0.25">
      <c r="A16" s="10">
        <v>13</v>
      </c>
      <c r="B16" s="14" t="s">
        <v>38</v>
      </c>
      <c r="C16" s="10" t="s">
        <v>39</v>
      </c>
      <c r="D16" s="27">
        <f>+K16+Q16+W16+AC16+AI16+AO16</f>
        <v>274.47000000000003</v>
      </c>
      <c r="E16" s="28">
        <f>+L16+R16+X16+AD16+AJ16+AP16</f>
        <v>77</v>
      </c>
      <c r="F16" s="29">
        <f>+H16+N16+T16+Z16+AF16+AL16</f>
        <v>1</v>
      </c>
      <c r="G16" s="30">
        <v>46.02</v>
      </c>
      <c r="H16" s="31"/>
      <c r="I16" s="31"/>
      <c r="J16" s="31"/>
      <c r="K16" s="30">
        <f>+G16+(H16*5)+(I16*10)-J16</f>
        <v>46.02</v>
      </c>
      <c r="L16" s="32">
        <f>RANK(K16,K$3:K$22,1)</f>
        <v>13</v>
      </c>
      <c r="M16" s="27">
        <v>43.02</v>
      </c>
      <c r="N16" s="28"/>
      <c r="O16" s="28"/>
      <c r="P16" s="28"/>
      <c r="Q16" s="27">
        <f>+M16+(N16*5)+(O16*10)-P16</f>
        <v>43.02</v>
      </c>
      <c r="R16" s="29">
        <f>RANK(Q16,Q$3:Q$22,1)</f>
        <v>13</v>
      </c>
      <c r="S16" s="30">
        <v>52.35</v>
      </c>
      <c r="T16" s="31"/>
      <c r="U16" s="31"/>
      <c r="V16" s="31"/>
      <c r="W16" s="30">
        <f>+S16+(T16*5)+(U16*10)-V16</f>
        <v>52.35</v>
      </c>
      <c r="X16" s="32">
        <f>RANK(W16,W$3:W$22,1)</f>
        <v>13</v>
      </c>
      <c r="Y16" s="27">
        <v>44.73</v>
      </c>
      <c r="Z16" s="28"/>
      <c r="AA16" s="28"/>
      <c r="AB16" s="28"/>
      <c r="AC16" s="27">
        <f>+Y16+(Z16*5)+(AA16*10)-AB16</f>
        <v>44.73</v>
      </c>
      <c r="AD16" s="29">
        <f>RANK(AC16,AC$3:AC$22,1)</f>
        <v>12</v>
      </c>
      <c r="AE16" s="30">
        <v>42.24</v>
      </c>
      <c r="AF16" s="31"/>
      <c r="AG16" s="31"/>
      <c r="AH16" s="31"/>
      <c r="AI16" s="30">
        <f>+AE16+(AF16*5)+(AG16*10)-AH16</f>
        <v>42.24</v>
      </c>
      <c r="AJ16" s="32">
        <f>RANK(AI16,AI$3:AI$22,1)</f>
        <v>12</v>
      </c>
      <c r="AK16" s="27">
        <v>41.11</v>
      </c>
      <c r="AL16" s="28">
        <v>1</v>
      </c>
      <c r="AM16" s="28"/>
      <c r="AN16" s="28"/>
      <c r="AO16" s="27">
        <f>+AK16+(AL16*5)+(AM16*10)-AN16</f>
        <v>46.11</v>
      </c>
      <c r="AP16" s="29">
        <f>RANK(AO16,AO$3:AO$22,1)</f>
        <v>14</v>
      </c>
      <c r="AQ16" s="11" t="s">
        <v>29</v>
      </c>
    </row>
    <row r="17" spans="1:44" s="11" customFormat="1" x14ac:dyDescent="0.25">
      <c r="A17" s="10">
        <v>14</v>
      </c>
      <c r="B17" s="14" t="s">
        <v>46</v>
      </c>
      <c r="C17" s="40" t="s">
        <v>47</v>
      </c>
      <c r="D17" s="27">
        <f>+K17+Q17+W17+AC17+AI17+AO17</f>
        <v>325.29000000000002</v>
      </c>
      <c r="E17" s="28">
        <f>+L17+R17+X17+AD17+AJ17+AP17</f>
        <v>79</v>
      </c>
      <c r="F17" s="29">
        <f>+H17+N17+T17+Z17+AF17+AL17</f>
        <v>24</v>
      </c>
      <c r="G17" s="30">
        <v>31.84</v>
      </c>
      <c r="H17" s="31">
        <v>11</v>
      </c>
      <c r="I17" s="31"/>
      <c r="J17" s="31"/>
      <c r="K17" s="30">
        <f>+G17+(H17*5)+(I17*10)-J17</f>
        <v>86.84</v>
      </c>
      <c r="L17" s="32">
        <f>RANK(K17,K$3:K$22,1)</f>
        <v>14</v>
      </c>
      <c r="M17" s="27">
        <v>38.770000000000003</v>
      </c>
      <c r="N17" s="28">
        <v>1</v>
      </c>
      <c r="O17" s="28">
        <v>1</v>
      </c>
      <c r="P17" s="28"/>
      <c r="Q17" s="27">
        <f>+M17+(N17*5)+(O17*10)-P17</f>
        <v>53.77</v>
      </c>
      <c r="R17" s="29">
        <f>RANK(Q17,Q$3:Q$22,1)</f>
        <v>14</v>
      </c>
      <c r="S17" s="30">
        <v>34.53</v>
      </c>
      <c r="T17" s="31">
        <v>5</v>
      </c>
      <c r="U17" s="31"/>
      <c r="V17" s="31"/>
      <c r="W17" s="30">
        <f>+S17+(T17*5)+(U17*10)-V17</f>
        <v>59.53</v>
      </c>
      <c r="X17" s="32">
        <f>RANK(W17,W$3:W$22,1)</f>
        <v>14</v>
      </c>
      <c r="Y17" s="27">
        <v>32.72</v>
      </c>
      <c r="Z17" s="28">
        <v>2</v>
      </c>
      <c r="AA17" s="28"/>
      <c r="AB17" s="28"/>
      <c r="AC17" s="27">
        <f>+Y17+(Z17*5)+(AA17*10)-AB17</f>
        <v>42.72</v>
      </c>
      <c r="AD17" s="29">
        <f>RANK(AC17,AC$3:AC$22,1)</f>
        <v>10</v>
      </c>
      <c r="AE17" s="30">
        <v>29.19</v>
      </c>
      <c r="AF17" s="31">
        <v>4</v>
      </c>
      <c r="AG17" s="31"/>
      <c r="AH17" s="31"/>
      <c r="AI17" s="30">
        <f>+AE17+(AF17*5)+(AG17*10)-AH17</f>
        <v>49.19</v>
      </c>
      <c r="AJ17" s="32">
        <f>RANK(AI17,AI$3:AI$22,1)</f>
        <v>14</v>
      </c>
      <c r="AK17" s="27">
        <v>28.24</v>
      </c>
      <c r="AL17" s="28">
        <v>1</v>
      </c>
      <c r="AM17" s="28"/>
      <c r="AN17" s="28"/>
      <c r="AO17" s="27">
        <f>+AK17+(AL17*5)+(AM17*10)-AN17</f>
        <v>33.239999999999995</v>
      </c>
      <c r="AP17" s="29">
        <f>RANK(AO17,AO$3:AO$22,1)</f>
        <v>13</v>
      </c>
      <c r="AQ17" s="11" t="s">
        <v>21</v>
      </c>
    </row>
    <row r="18" spans="1:44" x14ac:dyDescent="0.25">
      <c r="B18" s="41"/>
      <c r="D18" s="25"/>
      <c r="E18" s="25"/>
      <c r="F18" s="25"/>
      <c r="G18" s="25"/>
      <c r="H18" s="26"/>
      <c r="I18" s="26"/>
      <c r="J18" s="26"/>
      <c r="K18" s="25"/>
      <c r="M18" s="25"/>
      <c r="N18" s="26"/>
      <c r="O18" s="26"/>
      <c r="P18" s="26"/>
      <c r="Q18" s="25"/>
      <c r="R18" s="25"/>
      <c r="S18" s="25"/>
      <c r="T18" s="26"/>
      <c r="U18" s="26"/>
      <c r="V18" s="26"/>
      <c r="W18" s="25"/>
      <c r="X18" s="25"/>
      <c r="Y18" s="25"/>
      <c r="Z18" s="26"/>
      <c r="AA18" s="26"/>
      <c r="AB18" s="26"/>
      <c r="AC18" s="25"/>
      <c r="AD18" s="25"/>
      <c r="AE18" s="25"/>
      <c r="AF18" s="26"/>
      <c r="AG18" s="26"/>
      <c r="AH18" s="26"/>
      <c r="AI18" s="25"/>
      <c r="AJ18" s="25"/>
      <c r="AK18" s="25"/>
      <c r="AL18" s="26"/>
      <c r="AM18" s="26"/>
      <c r="AN18" s="26"/>
      <c r="AO18" s="25"/>
      <c r="AP18" s="25"/>
      <c r="AQ18" s="25"/>
      <c r="AR18" s="25"/>
    </row>
  </sheetData>
  <sortState ref="A4:AQ17">
    <sortCondition ref="D4:D17"/>
  </sortState>
  <mergeCells count="11">
    <mergeCell ref="D2:F2"/>
    <mergeCell ref="A1:AP1"/>
    <mergeCell ref="A2:A3"/>
    <mergeCell ref="B2:B3"/>
    <mergeCell ref="C2:C3"/>
    <mergeCell ref="G2:L2"/>
    <mergeCell ref="M2:R2"/>
    <mergeCell ref="S2:X2"/>
    <mergeCell ref="Y2:AD2"/>
    <mergeCell ref="AE2:AJ2"/>
    <mergeCell ref="AK2:AP2"/>
  </mergeCells>
  <phoneticPr fontId="0" type="noConversion"/>
  <dataValidations count="1">
    <dataValidation type="list" errorStyle="warning" allowBlank="1" showInputMessage="1" showErrorMessage="1" errorTitle="Category" error="Category not listed!" promptTitle="Category" prompt="Select a category" sqref="C4:C17" xr:uid="{00000000-0002-0000-0000-000000000000}">
      <formula1>$AQ$4:$AQ$17</formula1>
    </dataValidation>
  </dataValidations>
  <printOptions horizontalCentered="1"/>
  <pageMargins left="0.25" right="0.25" top="1" bottom="1" header="0.5" footer="0.5"/>
  <pageSetup scale="92" fitToHeight="0" orientation="landscape" horizontalDpi="4294967293" verticalDpi="4294967293" r:id="rId1"/>
  <headerFooter alignWithMargins="0"/>
  <webPublishItems count="1">
    <webPublishItem id="10235" divId="20090726TRP_10235" sourceType="sheet" destinationFile="C:\Users\fiekens\Desktop\californiagunslingers website\Scores\pag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R27"/>
  <sheetViews>
    <sheetView topLeftCell="A7" zoomScale="125" zoomScaleNormal="125" workbookViewId="0">
      <selection activeCell="I14" sqref="I14"/>
    </sheetView>
  </sheetViews>
  <sheetFormatPr defaultRowHeight="13.5" x14ac:dyDescent="0.25"/>
  <cols>
    <col min="1" max="1" width="2.7109375" style="11" customWidth="1"/>
    <col min="2" max="2" width="13" style="1" customWidth="1"/>
    <col min="3" max="3" width="7.85546875" style="1" customWidth="1"/>
    <col min="4" max="4" width="5.85546875" style="11" customWidth="1"/>
    <col min="5" max="5" width="3.140625" style="11" bestFit="1" customWidth="1"/>
    <col min="6" max="6" width="2.42578125" style="11" bestFit="1" customWidth="1"/>
    <col min="7" max="7" width="5.85546875" style="11" bestFit="1" customWidth="1"/>
    <col min="8" max="9" width="2.7109375" style="39" customWidth="1"/>
    <col min="10" max="10" width="2.7109375" style="39" hidden="1" customWidth="1"/>
    <col min="11" max="11" width="5" style="11" customWidth="1"/>
    <col min="12" max="12" width="2.42578125" style="11" bestFit="1" customWidth="1"/>
    <col min="13" max="13" width="5.85546875" style="11" bestFit="1" customWidth="1"/>
    <col min="14" max="15" width="2.7109375" style="39" customWidth="1"/>
    <col min="16" max="16" width="2.7109375" style="39" hidden="1" customWidth="1"/>
    <col min="17" max="17" width="5" style="11" bestFit="1" customWidth="1"/>
    <col min="18" max="18" width="2.42578125" style="11" bestFit="1" customWidth="1"/>
    <col min="19" max="19" width="5" style="11" bestFit="1" customWidth="1"/>
    <col min="20" max="21" width="2.7109375" style="39" customWidth="1"/>
    <col min="22" max="22" width="2.7109375" style="39" hidden="1" customWidth="1"/>
    <col min="23" max="23" width="5" style="11" bestFit="1" customWidth="1"/>
    <col min="24" max="24" width="2.42578125" style="11" bestFit="1" customWidth="1"/>
    <col min="25" max="25" width="5.85546875" style="11" bestFit="1" customWidth="1"/>
    <col min="26" max="27" width="2.7109375" style="39" customWidth="1"/>
    <col min="28" max="28" width="2.7109375" style="39" hidden="1" customWidth="1"/>
    <col min="29" max="29" width="5" style="11" customWidth="1"/>
    <col min="30" max="30" width="2.42578125" style="11" bestFit="1" customWidth="1"/>
    <col min="31" max="31" width="5.85546875" style="11" bestFit="1" customWidth="1"/>
    <col min="32" max="33" width="2.7109375" style="39" customWidth="1"/>
    <col min="34" max="34" width="2.7109375" style="39" hidden="1" customWidth="1"/>
    <col min="35" max="35" width="5" style="11" bestFit="1" customWidth="1"/>
    <col min="36" max="36" width="2.42578125" style="11" bestFit="1" customWidth="1"/>
    <col min="37" max="37" width="5.85546875" style="11" bestFit="1" customWidth="1"/>
    <col min="38" max="39" width="2.7109375" style="39" customWidth="1"/>
    <col min="40" max="40" width="2.7109375" style="39" hidden="1" customWidth="1"/>
    <col min="41" max="41" width="5" style="11" bestFit="1" customWidth="1"/>
    <col min="42" max="42" width="2.42578125" style="11" bestFit="1" customWidth="1"/>
    <col min="43" max="43" width="13.28515625" style="11" hidden="1" customWidth="1"/>
    <col min="44" max="44" width="9.140625" style="11"/>
    <col min="45" max="16384" width="9.140625" style="1"/>
  </cols>
  <sheetData>
    <row r="1" spans="1:44" s="3" customFormat="1" ht="16.5" x14ac:dyDescent="0.3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9"/>
      <c r="AR1" s="9"/>
    </row>
    <row r="2" spans="1:44" s="3" customFormat="1" x14ac:dyDescent="0.25">
      <c r="A2" s="24" t="s">
        <v>14</v>
      </c>
      <c r="B2" s="19" t="s">
        <v>6</v>
      </c>
      <c r="C2" s="19" t="s">
        <v>16</v>
      </c>
      <c r="D2" s="17" t="s">
        <v>5</v>
      </c>
      <c r="E2" s="17"/>
      <c r="F2" s="17"/>
      <c r="G2" s="21" t="s">
        <v>0</v>
      </c>
      <c r="H2" s="21"/>
      <c r="I2" s="21"/>
      <c r="J2" s="21"/>
      <c r="K2" s="21"/>
      <c r="L2" s="21"/>
      <c r="M2" s="17" t="s">
        <v>1</v>
      </c>
      <c r="N2" s="17"/>
      <c r="O2" s="17"/>
      <c r="P2" s="17"/>
      <c r="Q2" s="17"/>
      <c r="R2" s="17"/>
      <c r="S2" s="21" t="s">
        <v>2</v>
      </c>
      <c r="T2" s="21"/>
      <c r="U2" s="21"/>
      <c r="V2" s="21"/>
      <c r="W2" s="21"/>
      <c r="X2" s="21"/>
      <c r="Y2" s="17" t="s">
        <v>3</v>
      </c>
      <c r="Z2" s="17"/>
      <c r="AA2" s="17"/>
      <c r="AB2" s="17"/>
      <c r="AC2" s="17"/>
      <c r="AD2" s="17"/>
      <c r="AE2" s="21" t="s">
        <v>4</v>
      </c>
      <c r="AF2" s="21"/>
      <c r="AG2" s="21"/>
      <c r="AH2" s="21"/>
      <c r="AI2" s="21"/>
      <c r="AJ2" s="21"/>
      <c r="AK2" s="17" t="s">
        <v>7</v>
      </c>
      <c r="AL2" s="17"/>
      <c r="AM2" s="17"/>
      <c r="AN2" s="17"/>
      <c r="AO2" s="17"/>
      <c r="AP2" s="17"/>
      <c r="AQ2" s="9"/>
      <c r="AR2" s="9"/>
    </row>
    <row r="3" spans="1:44" s="9" customFormat="1" ht="12.75" customHeight="1" x14ac:dyDescent="0.25">
      <c r="A3" s="24"/>
      <c r="B3" s="19"/>
      <c r="C3" s="20"/>
      <c r="D3" s="16" t="s">
        <v>12</v>
      </c>
      <c r="E3" s="16" t="s">
        <v>13</v>
      </c>
      <c r="F3" s="16" t="s">
        <v>8</v>
      </c>
      <c r="G3" s="15" t="s">
        <v>11</v>
      </c>
      <c r="H3" s="6" t="s">
        <v>8</v>
      </c>
      <c r="I3" s="6" t="s">
        <v>10</v>
      </c>
      <c r="J3" s="6" t="s">
        <v>15</v>
      </c>
      <c r="K3" s="15" t="s">
        <v>9</v>
      </c>
      <c r="L3" s="15" t="s">
        <v>13</v>
      </c>
      <c r="M3" s="16" t="s">
        <v>11</v>
      </c>
      <c r="N3" s="8" t="s">
        <v>8</v>
      </c>
      <c r="O3" s="8" t="s">
        <v>10</v>
      </c>
      <c r="P3" s="8" t="s">
        <v>15</v>
      </c>
      <c r="Q3" s="16" t="s">
        <v>9</v>
      </c>
      <c r="R3" s="16" t="s">
        <v>13</v>
      </c>
      <c r="S3" s="15" t="s">
        <v>11</v>
      </c>
      <c r="T3" s="6" t="s">
        <v>8</v>
      </c>
      <c r="U3" s="6" t="s">
        <v>10</v>
      </c>
      <c r="V3" s="6" t="s">
        <v>15</v>
      </c>
      <c r="W3" s="15" t="s">
        <v>9</v>
      </c>
      <c r="X3" s="15" t="s">
        <v>13</v>
      </c>
      <c r="Y3" s="16" t="s">
        <v>11</v>
      </c>
      <c r="Z3" s="8" t="s">
        <v>8</v>
      </c>
      <c r="AA3" s="8" t="s">
        <v>10</v>
      </c>
      <c r="AB3" s="8" t="s">
        <v>15</v>
      </c>
      <c r="AC3" s="16" t="s">
        <v>9</v>
      </c>
      <c r="AD3" s="16" t="s">
        <v>13</v>
      </c>
      <c r="AE3" s="15" t="s">
        <v>11</v>
      </c>
      <c r="AF3" s="6" t="s">
        <v>8</v>
      </c>
      <c r="AG3" s="6" t="s">
        <v>10</v>
      </c>
      <c r="AH3" s="6" t="s">
        <v>15</v>
      </c>
      <c r="AI3" s="15" t="s">
        <v>9</v>
      </c>
      <c r="AJ3" s="15" t="s">
        <v>13</v>
      </c>
      <c r="AK3" s="16" t="s">
        <v>11</v>
      </c>
      <c r="AL3" s="8" t="s">
        <v>8</v>
      </c>
      <c r="AM3" s="8" t="s">
        <v>10</v>
      </c>
      <c r="AN3" s="8" t="s">
        <v>15</v>
      </c>
      <c r="AO3" s="16" t="s">
        <v>9</v>
      </c>
      <c r="AP3" s="16" t="s">
        <v>13</v>
      </c>
      <c r="AQ3" s="9" t="s">
        <v>31</v>
      </c>
    </row>
    <row r="4" spans="1:44" x14ac:dyDescent="0.25">
      <c r="A4" s="14">
        <v>1</v>
      </c>
      <c r="B4" s="2" t="s">
        <v>53</v>
      </c>
      <c r="C4" s="2" t="s">
        <v>21</v>
      </c>
      <c r="D4" s="27">
        <f>+K4+Q4+W4+AC4+AI4+AO4</f>
        <v>125.25999999999999</v>
      </c>
      <c r="E4" s="28">
        <f>+L4+R4+X4+AD4+AJ4+AP4</f>
        <v>17</v>
      </c>
      <c r="F4" s="29">
        <f>+H4+N4+T4+Z4+AF4+AL4</f>
        <v>4</v>
      </c>
      <c r="G4" s="30">
        <v>16.77</v>
      </c>
      <c r="H4" s="31"/>
      <c r="I4" s="31"/>
      <c r="J4" s="31"/>
      <c r="K4" s="30">
        <f>+G4+(H4*5)+(I4*10)-J4</f>
        <v>16.77</v>
      </c>
      <c r="L4" s="32">
        <f>RANK(K4,K$3:K$32,1)</f>
        <v>1</v>
      </c>
      <c r="M4" s="27">
        <v>17.7</v>
      </c>
      <c r="N4" s="28"/>
      <c r="O4" s="28"/>
      <c r="P4" s="28"/>
      <c r="Q4" s="27">
        <f>+M4+(N4*5)+(O4*10)-P4</f>
        <v>17.7</v>
      </c>
      <c r="R4" s="29">
        <f>RANK(Q4,Q$3:Q$32,1)</f>
        <v>1</v>
      </c>
      <c r="S4" s="30">
        <v>17.920000000000002</v>
      </c>
      <c r="T4" s="31">
        <v>2</v>
      </c>
      <c r="U4" s="31"/>
      <c r="V4" s="31"/>
      <c r="W4" s="30">
        <f>+S4+(T4*5)+(U4*10)-V4</f>
        <v>27.92</v>
      </c>
      <c r="X4" s="32">
        <f>RANK(W4,W$3:W$32,1)</f>
        <v>6</v>
      </c>
      <c r="Y4" s="27">
        <v>19.88</v>
      </c>
      <c r="Z4" s="28">
        <v>1</v>
      </c>
      <c r="AA4" s="28"/>
      <c r="AB4" s="28"/>
      <c r="AC4" s="27">
        <f>+Y4+(Z4*5)+(AA4*10)-AB4</f>
        <v>24.88</v>
      </c>
      <c r="AD4" s="29">
        <f>RANK(AC4,AC$3:AC$32,1)</f>
        <v>4</v>
      </c>
      <c r="AE4" s="30">
        <v>16</v>
      </c>
      <c r="AF4" s="31">
        <v>1</v>
      </c>
      <c r="AG4" s="31"/>
      <c r="AH4" s="31"/>
      <c r="AI4" s="30">
        <f>+AE4+(AF4*5)+(AG4*10)-AH4</f>
        <v>21</v>
      </c>
      <c r="AJ4" s="32">
        <f>RANK(AI4,AI$3:AI$32,1)</f>
        <v>4</v>
      </c>
      <c r="AK4" s="27">
        <v>16.989999999999998</v>
      </c>
      <c r="AL4" s="28"/>
      <c r="AM4" s="28"/>
      <c r="AN4" s="28"/>
      <c r="AO4" s="27">
        <f>+AK4+(AL4*5)+(AM4*10)-AN4</f>
        <v>16.989999999999998</v>
      </c>
      <c r="AP4" s="29">
        <f>RANK(AO4,AO$3:AO$32,1)</f>
        <v>1</v>
      </c>
      <c r="AQ4" s="11" t="s">
        <v>25</v>
      </c>
    </row>
    <row r="5" spans="1:44" x14ac:dyDescent="0.25">
      <c r="A5" s="14">
        <v>2</v>
      </c>
      <c r="B5" s="2" t="s">
        <v>43</v>
      </c>
      <c r="C5" s="2" t="s">
        <v>21</v>
      </c>
      <c r="D5" s="27">
        <f>+K5+Q5+W5+AC5+AI5+AO5</f>
        <v>134.36000000000001</v>
      </c>
      <c r="E5" s="28">
        <f>+L5+R5+X5+AD5+AJ5+AP5</f>
        <v>18</v>
      </c>
      <c r="F5" s="29">
        <f>+H5+N5+T5+Z5+AF5+AL5</f>
        <v>3</v>
      </c>
      <c r="G5" s="30">
        <v>21.25</v>
      </c>
      <c r="H5" s="31">
        <v>1</v>
      </c>
      <c r="I5" s="31"/>
      <c r="J5" s="31"/>
      <c r="K5" s="30">
        <f>+G5+(H5*5)+(I5*10)-J5</f>
        <v>26.25</v>
      </c>
      <c r="L5" s="32">
        <f>RANK(K5,K$3:K$32,1)</f>
        <v>5</v>
      </c>
      <c r="M5" s="27">
        <v>21.03</v>
      </c>
      <c r="N5" s="28"/>
      <c r="O5" s="28"/>
      <c r="P5" s="28"/>
      <c r="Q5" s="27">
        <f>+M5+(N5*5)+(O5*10)-P5</f>
        <v>21.03</v>
      </c>
      <c r="R5" s="29">
        <f>RANK(Q5,Q$3:Q$32,1)</f>
        <v>2</v>
      </c>
      <c r="S5" s="30">
        <v>22.05</v>
      </c>
      <c r="T5" s="31">
        <v>1</v>
      </c>
      <c r="U5" s="31"/>
      <c r="V5" s="31"/>
      <c r="W5" s="30">
        <f>+S5+(T5*5)+(U5*10)-V5</f>
        <v>27.05</v>
      </c>
      <c r="X5" s="32">
        <f>RANK(W5,W$3:W$32,1)</f>
        <v>4</v>
      </c>
      <c r="Y5" s="27">
        <v>20.57</v>
      </c>
      <c r="Z5" s="28"/>
      <c r="AA5" s="28"/>
      <c r="AB5" s="28"/>
      <c r="AC5" s="27">
        <f>+Y5+(Z5*5)+(AA5*10)-AB5</f>
        <v>20.57</v>
      </c>
      <c r="AD5" s="29">
        <f>RANK(AC5,AC$3:AC$32,1)</f>
        <v>1</v>
      </c>
      <c r="AE5" s="30">
        <v>16.579999999999998</v>
      </c>
      <c r="AF5" s="31"/>
      <c r="AG5" s="31"/>
      <c r="AH5" s="31"/>
      <c r="AI5" s="30">
        <f>+AE5+(AF5*5)+(AG5*10)-AH5</f>
        <v>16.579999999999998</v>
      </c>
      <c r="AJ5" s="32">
        <f>RANK(AI5,AI$3:AI$32,1)</f>
        <v>1</v>
      </c>
      <c r="AK5" s="27">
        <v>17.88</v>
      </c>
      <c r="AL5" s="28">
        <v>1</v>
      </c>
      <c r="AM5" s="28"/>
      <c r="AN5" s="28"/>
      <c r="AO5" s="27">
        <f>+AK5+(AL5*5)+(AM5*10)-AN5</f>
        <v>22.88</v>
      </c>
      <c r="AP5" s="29">
        <f>RANK(AO5,AO$3:AO$32,1)</f>
        <v>5</v>
      </c>
      <c r="AQ5" s="11" t="s">
        <v>18</v>
      </c>
    </row>
    <row r="6" spans="1:44" x14ac:dyDescent="0.25">
      <c r="A6" s="14"/>
      <c r="B6" s="2"/>
      <c r="C6" s="2"/>
      <c r="D6" s="27"/>
      <c r="E6" s="28"/>
      <c r="F6" s="29"/>
      <c r="G6" s="30"/>
      <c r="H6" s="31"/>
      <c r="I6" s="31"/>
      <c r="J6" s="31"/>
      <c r="K6" s="30"/>
      <c r="L6" s="32"/>
      <c r="M6" s="27"/>
      <c r="N6" s="28"/>
      <c r="O6" s="28"/>
      <c r="P6" s="28"/>
      <c r="Q6" s="27"/>
      <c r="R6" s="29"/>
      <c r="S6" s="30"/>
      <c r="T6" s="31"/>
      <c r="U6" s="31"/>
      <c r="V6" s="31"/>
      <c r="W6" s="30"/>
      <c r="X6" s="32"/>
      <c r="Y6" s="27"/>
      <c r="Z6" s="28"/>
      <c r="AA6" s="28"/>
      <c r="AB6" s="28"/>
      <c r="AC6" s="27"/>
      <c r="AD6" s="29"/>
      <c r="AE6" s="30"/>
      <c r="AF6" s="31"/>
      <c r="AG6" s="31"/>
      <c r="AH6" s="31"/>
      <c r="AI6" s="30"/>
      <c r="AJ6" s="32"/>
      <c r="AK6" s="27"/>
      <c r="AL6" s="28"/>
      <c r="AM6" s="28"/>
      <c r="AN6" s="28"/>
      <c r="AO6" s="27"/>
      <c r="AP6" s="29"/>
    </row>
    <row r="7" spans="1:44" s="3" customFormat="1" x14ac:dyDescent="0.25">
      <c r="A7" s="14">
        <v>3</v>
      </c>
      <c r="B7" s="2" t="s">
        <v>48</v>
      </c>
      <c r="C7" s="2" t="s">
        <v>49</v>
      </c>
      <c r="D7" s="27">
        <f>+K7+Q7+W7+AC7+AI7+AO7</f>
        <v>138.44999999999999</v>
      </c>
      <c r="E7" s="28">
        <f>+L7+R7+X7+AD7+AJ7+AP7</f>
        <v>19</v>
      </c>
      <c r="F7" s="29">
        <f>+H7+N7+T7+Z7+AF7+AL7</f>
        <v>1</v>
      </c>
      <c r="G7" s="30">
        <v>23.42</v>
      </c>
      <c r="H7" s="31"/>
      <c r="I7" s="31"/>
      <c r="J7" s="31"/>
      <c r="K7" s="30">
        <f>+G7+(H7*5)+(I7*10)-J7</f>
        <v>23.42</v>
      </c>
      <c r="L7" s="32">
        <f>RANK(K7,K$3:K$32,1)</f>
        <v>3</v>
      </c>
      <c r="M7" s="27">
        <v>25.07</v>
      </c>
      <c r="N7" s="28"/>
      <c r="O7" s="28"/>
      <c r="P7" s="28"/>
      <c r="Q7" s="27">
        <f>+M7+(N7*5)+(O7*10)-P7</f>
        <v>25.07</v>
      </c>
      <c r="R7" s="29">
        <f>RANK(Q7,Q$3:Q$32,1)</f>
        <v>5</v>
      </c>
      <c r="S7" s="30">
        <v>22.7</v>
      </c>
      <c r="T7" s="31"/>
      <c r="U7" s="31"/>
      <c r="V7" s="31"/>
      <c r="W7" s="30">
        <f>+S7+(T7*5)+(U7*10)-V7</f>
        <v>22.7</v>
      </c>
      <c r="X7" s="32">
        <f>RANK(W7,W$3:W$32,1)</f>
        <v>1</v>
      </c>
      <c r="Y7" s="27">
        <v>22.74</v>
      </c>
      <c r="Z7" s="28"/>
      <c r="AA7" s="28"/>
      <c r="AB7" s="28"/>
      <c r="AC7" s="27">
        <f>+Y7+(Z7*5)+(AA7*10)-AB7</f>
        <v>22.74</v>
      </c>
      <c r="AD7" s="29">
        <f>RANK(AC7,AC$3:AC$32,1)</f>
        <v>2</v>
      </c>
      <c r="AE7" s="30">
        <v>18.440000000000001</v>
      </c>
      <c r="AF7" s="31"/>
      <c r="AG7" s="31"/>
      <c r="AH7" s="31"/>
      <c r="AI7" s="30">
        <f>+AE7+(AF7*5)+(AG7*10)-AH7</f>
        <v>18.440000000000001</v>
      </c>
      <c r="AJ7" s="32">
        <f>RANK(AI7,AI$3:AI$32,1)</f>
        <v>2</v>
      </c>
      <c r="AK7" s="27">
        <v>21.08</v>
      </c>
      <c r="AL7" s="28">
        <v>1</v>
      </c>
      <c r="AM7" s="28"/>
      <c r="AN7" s="28"/>
      <c r="AO7" s="27">
        <f>+AK7+(AL7*5)+(AM7*10)-AN7</f>
        <v>26.08</v>
      </c>
      <c r="AP7" s="29">
        <f>RANK(AO7,AO$3:AO$32,1)</f>
        <v>6</v>
      </c>
      <c r="AQ7" s="11" t="s">
        <v>28</v>
      </c>
      <c r="AR7" s="9"/>
    </row>
    <row r="8" spans="1:44" s="3" customFormat="1" x14ac:dyDescent="0.25">
      <c r="A8" s="14"/>
      <c r="B8" s="2"/>
      <c r="C8" s="2"/>
      <c r="D8" s="27"/>
      <c r="E8" s="28"/>
      <c r="F8" s="29"/>
      <c r="G8" s="30"/>
      <c r="H8" s="31"/>
      <c r="I8" s="31"/>
      <c r="J8" s="31"/>
      <c r="K8" s="30"/>
      <c r="L8" s="32"/>
      <c r="M8" s="27"/>
      <c r="N8" s="28"/>
      <c r="O8" s="28"/>
      <c r="P8" s="28"/>
      <c r="Q8" s="27"/>
      <c r="R8" s="29"/>
      <c r="S8" s="30"/>
      <c r="T8" s="31"/>
      <c r="U8" s="31"/>
      <c r="V8" s="31"/>
      <c r="W8" s="30"/>
      <c r="X8" s="32"/>
      <c r="Y8" s="27"/>
      <c r="Z8" s="28"/>
      <c r="AA8" s="28"/>
      <c r="AB8" s="28"/>
      <c r="AC8" s="27"/>
      <c r="AD8" s="29"/>
      <c r="AE8" s="30"/>
      <c r="AF8" s="31"/>
      <c r="AG8" s="31"/>
      <c r="AH8" s="31"/>
      <c r="AI8" s="30"/>
      <c r="AJ8" s="32"/>
      <c r="AK8" s="27"/>
      <c r="AL8" s="28"/>
      <c r="AM8" s="28"/>
      <c r="AN8" s="28"/>
      <c r="AO8" s="27"/>
      <c r="AP8" s="29"/>
      <c r="AQ8" s="11"/>
      <c r="AR8" s="9"/>
    </row>
    <row r="9" spans="1:44" x14ac:dyDescent="0.25">
      <c r="A9" s="14">
        <v>5</v>
      </c>
      <c r="B9" s="2" t="s">
        <v>37</v>
      </c>
      <c r="C9" s="2" t="s">
        <v>19</v>
      </c>
      <c r="D9" s="27">
        <f>+K9+Q9+W9+AC9+AI9+AO9</f>
        <v>149.01999999999998</v>
      </c>
      <c r="E9" s="28">
        <f>+L9+R9+X9+AD9+AJ9+AP9</f>
        <v>26</v>
      </c>
      <c r="F9" s="29">
        <f>+H9+N9+T9+Z9+AF9+AL9</f>
        <v>4</v>
      </c>
      <c r="G9" s="30">
        <v>21.89</v>
      </c>
      <c r="H9" s="31"/>
      <c r="I9" s="31"/>
      <c r="J9" s="31"/>
      <c r="K9" s="30">
        <f>+G9+(H9*5)+(I9*10)-J9</f>
        <v>21.89</v>
      </c>
      <c r="L9" s="32">
        <f>RANK(K9,K$3:K$32,1)</f>
        <v>2</v>
      </c>
      <c r="M9" s="27">
        <v>21.47</v>
      </c>
      <c r="N9" s="28"/>
      <c r="O9" s="28"/>
      <c r="P9" s="28"/>
      <c r="Q9" s="27">
        <f>+M9+(N9*5)+(O9*10)-P9</f>
        <v>21.47</v>
      </c>
      <c r="R9" s="29">
        <f>RANK(Q9,Q$3:Q$32,1)</f>
        <v>3</v>
      </c>
      <c r="S9" s="30">
        <v>26.53</v>
      </c>
      <c r="T9" s="31"/>
      <c r="U9" s="31"/>
      <c r="V9" s="31"/>
      <c r="W9" s="30">
        <f>+S9+(T9*5)+(U9*10)-V9</f>
        <v>26.53</v>
      </c>
      <c r="X9" s="32">
        <f>RANK(W9,W$3:W$32,1)</f>
        <v>3</v>
      </c>
      <c r="Y9" s="27">
        <v>23.81</v>
      </c>
      <c r="Z9" s="28">
        <v>1</v>
      </c>
      <c r="AA9" s="28"/>
      <c r="AB9" s="28"/>
      <c r="AC9" s="27">
        <f>+Y9+(Z9*5)+(AA9*10)-AB9</f>
        <v>28.81</v>
      </c>
      <c r="AD9" s="29">
        <f>RANK(AC9,AC$3:AC$32,1)</f>
        <v>5</v>
      </c>
      <c r="AE9" s="30">
        <v>16.989999999999998</v>
      </c>
      <c r="AF9" s="31">
        <v>1</v>
      </c>
      <c r="AG9" s="31"/>
      <c r="AH9" s="31"/>
      <c r="AI9" s="30">
        <f>+AE9+(AF9*5)+(AG9*10)-AH9</f>
        <v>21.99</v>
      </c>
      <c r="AJ9" s="32">
        <f>RANK(AI9,AI$3:AI$32,1)</f>
        <v>5</v>
      </c>
      <c r="AK9" s="27">
        <v>18.329999999999998</v>
      </c>
      <c r="AL9" s="28">
        <v>2</v>
      </c>
      <c r="AM9" s="28"/>
      <c r="AN9" s="28"/>
      <c r="AO9" s="27">
        <f>+AK9+(AL9*5)+(AM9*10)-AN9</f>
        <v>28.33</v>
      </c>
      <c r="AP9" s="29">
        <f>RANK(AO9,AO$3:AO$32,1)</f>
        <v>8</v>
      </c>
      <c r="AQ9" s="11" t="s">
        <v>24</v>
      </c>
    </row>
    <row r="10" spans="1:44" x14ac:dyDescent="0.25">
      <c r="A10" s="14">
        <v>10</v>
      </c>
      <c r="B10" s="2" t="s">
        <v>52</v>
      </c>
      <c r="C10" s="2" t="s">
        <v>19</v>
      </c>
      <c r="D10" s="27">
        <f>+K10+Q10+W10+AC10+AI10+AO10</f>
        <v>222.72</v>
      </c>
      <c r="E10" s="28">
        <f>+L10+R10+X10+AD10+AJ10+AP10</f>
        <v>64</v>
      </c>
      <c r="F10" s="29">
        <f>+H10+N10+T10+Z10+AF10+AL10</f>
        <v>3</v>
      </c>
      <c r="G10" s="30">
        <v>39.82</v>
      </c>
      <c r="H10" s="31"/>
      <c r="I10" s="31"/>
      <c r="J10" s="31"/>
      <c r="K10" s="30">
        <f>+G10+(H10*5)+(I10*10)-J10</f>
        <v>39.82</v>
      </c>
      <c r="L10" s="32">
        <f>RANK(K10,K$3:K$32,1)</f>
        <v>10</v>
      </c>
      <c r="M10" s="27">
        <v>32.229999999999997</v>
      </c>
      <c r="N10" s="28"/>
      <c r="O10" s="28"/>
      <c r="P10" s="28"/>
      <c r="Q10" s="27">
        <f>+M10+(N10*5)+(O10*10)-P10</f>
        <v>32.229999999999997</v>
      </c>
      <c r="R10" s="29">
        <f>RANK(Q10,Q$3:Q$32,1)</f>
        <v>8</v>
      </c>
      <c r="S10" s="30">
        <v>34.69</v>
      </c>
      <c r="T10" s="31">
        <v>2</v>
      </c>
      <c r="U10" s="31"/>
      <c r="V10" s="31"/>
      <c r="W10" s="30">
        <f>+S10+(T10*5)+(U10*10)-V10</f>
        <v>44.69</v>
      </c>
      <c r="X10" s="32">
        <f>RANK(W10,W$3:W$32,1)</f>
        <v>12</v>
      </c>
      <c r="Y10" s="27">
        <v>39.880000000000003</v>
      </c>
      <c r="Z10" s="28">
        <v>1</v>
      </c>
      <c r="AA10" s="28"/>
      <c r="AB10" s="28"/>
      <c r="AC10" s="27">
        <f>+Y10+(Z10*5)+(AA10*10)-AB10</f>
        <v>44.88</v>
      </c>
      <c r="AD10" s="29">
        <f>RANK(AC10,AC$3:AC$32,1)</f>
        <v>13</v>
      </c>
      <c r="AE10" s="30">
        <v>32.53</v>
      </c>
      <c r="AF10" s="31"/>
      <c r="AG10" s="31"/>
      <c r="AH10" s="31"/>
      <c r="AI10" s="30">
        <f>+AE10+(AF10*5)+(AG10*10)-AH10</f>
        <v>32.53</v>
      </c>
      <c r="AJ10" s="32">
        <f>RANK(AI10,AI$3:AI$32,1)</f>
        <v>11</v>
      </c>
      <c r="AK10" s="27">
        <v>28.57</v>
      </c>
      <c r="AL10" s="28"/>
      <c r="AM10" s="28"/>
      <c r="AN10" s="28"/>
      <c r="AO10" s="27">
        <f>+AK10+(AL10*5)+(AM10*10)-AN10</f>
        <v>28.57</v>
      </c>
      <c r="AP10" s="29">
        <f>RANK(AO10,AO$3:AO$32,1)</f>
        <v>10</v>
      </c>
      <c r="AQ10" s="11" t="s">
        <v>22</v>
      </c>
    </row>
    <row r="11" spans="1:44" x14ac:dyDescent="0.25">
      <c r="A11" s="14"/>
      <c r="B11" s="2"/>
      <c r="C11" s="2"/>
      <c r="D11" s="27"/>
      <c r="E11" s="28"/>
      <c r="F11" s="29"/>
      <c r="G11" s="30"/>
      <c r="H11" s="31"/>
      <c r="I11" s="31"/>
      <c r="J11" s="31"/>
      <c r="K11" s="30"/>
      <c r="L11" s="32"/>
      <c r="M11" s="27"/>
      <c r="N11" s="28"/>
      <c r="O11" s="28"/>
      <c r="P11" s="28"/>
      <c r="Q11" s="27"/>
      <c r="R11" s="29"/>
      <c r="S11" s="30"/>
      <c r="T11" s="31"/>
      <c r="U11" s="31"/>
      <c r="V11" s="31"/>
      <c r="W11" s="30"/>
      <c r="X11" s="32"/>
      <c r="Y11" s="27"/>
      <c r="Z11" s="28"/>
      <c r="AA11" s="28"/>
      <c r="AB11" s="28"/>
      <c r="AC11" s="27"/>
      <c r="AD11" s="29"/>
      <c r="AE11" s="30"/>
      <c r="AF11" s="31"/>
      <c r="AG11" s="31"/>
      <c r="AH11" s="31"/>
      <c r="AI11" s="30"/>
      <c r="AJ11" s="32"/>
      <c r="AK11" s="27"/>
      <c r="AL11" s="28"/>
      <c r="AM11" s="28"/>
      <c r="AN11" s="28"/>
      <c r="AO11" s="27"/>
      <c r="AP11" s="29"/>
    </row>
    <row r="12" spans="1:44" x14ac:dyDescent="0.25">
      <c r="A12" s="14">
        <v>4</v>
      </c>
      <c r="B12" s="2" t="s">
        <v>40</v>
      </c>
      <c r="C12" s="2" t="s">
        <v>33</v>
      </c>
      <c r="D12" s="27">
        <f>+K12+Q12+W12+AC12+AI12+AO12</f>
        <v>138.6</v>
      </c>
      <c r="E12" s="28">
        <f>+L12+R12+X12+AD12+AJ12+AP12</f>
        <v>22</v>
      </c>
      <c r="F12" s="29">
        <f>+H12+N12+T12+Z12+AF12+AL12</f>
        <v>2</v>
      </c>
      <c r="G12" s="30">
        <v>22.1</v>
      </c>
      <c r="H12" s="31">
        <v>1</v>
      </c>
      <c r="I12" s="31"/>
      <c r="J12" s="31"/>
      <c r="K12" s="30">
        <f>+G12+(H12*5)+(I12*10)-J12</f>
        <v>27.1</v>
      </c>
      <c r="L12" s="32">
        <f>RANK(K12,K$3:K$32,1)</f>
        <v>6</v>
      </c>
      <c r="M12" s="27">
        <v>21.47</v>
      </c>
      <c r="N12" s="28">
        <v>1</v>
      </c>
      <c r="O12" s="28"/>
      <c r="P12" s="28"/>
      <c r="Q12" s="27">
        <f>+M12+(N12*5)+(O12*10)-P12</f>
        <v>26.47</v>
      </c>
      <c r="R12" s="29">
        <f>RANK(Q12,Q$3:Q$32,1)</f>
        <v>6</v>
      </c>
      <c r="S12" s="30">
        <v>24.04</v>
      </c>
      <c r="T12" s="31"/>
      <c r="U12" s="31"/>
      <c r="V12" s="31"/>
      <c r="W12" s="30">
        <f>+S12+(T12*5)+(U12*10)-V12</f>
        <v>24.04</v>
      </c>
      <c r="X12" s="32">
        <f>RANK(W12,W$3:W$32,1)</f>
        <v>2</v>
      </c>
      <c r="Y12" s="27">
        <v>23.04</v>
      </c>
      <c r="Z12" s="28"/>
      <c r="AA12" s="28"/>
      <c r="AB12" s="28"/>
      <c r="AC12" s="27">
        <f>+Y12+(Z12*5)+(AA12*10)-AB12</f>
        <v>23.04</v>
      </c>
      <c r="AD12" s="29">
        <f>RANK(AC12,AC$3:AC$32,1)</f>
        <v>3</v>
      </c>
      <c r="AE12" s="30">
        <v>18.8</v>
      </c>
      <c r="AF12" s="31"/>
      <c r="AG12" s="31"/>
      <c r="AH12" s="31"/>
      <c r="AI12" s="30">
        <f>+AE12+(AF12*5)+(AG12*10)-AH12</f>
        <v>18.8</v>
      </c>
      <c r="AJ12" s="32">
        <f>RANK(AI12,AI$3:AI$32,1)</f>
        <v>3</v>
      </c>
      <c r="AK12" s="27">
        <v>19.149999999999999</v>
      </c>
      <c r="AL12" s="28"/>
      <c r="AM12" s="28"/>
      <c r="AN12" s="28"/>
      <c r="AO12" s="27">
        <f>+AK12+(AL12*5)+(AM12*10)-AN12</f>
        <v>19.149999999999999</v>
      </c>
      <c r="AP12" s="29">
        <f>RANK(AO12,AO$3:AO$32,1)</f>
        <v>2</v>
      </c>
      <c r="AQ12" s="11" t="s">
        <v>19</v>
      </c>
    </row>
    <row r="13" spans="1:44" x14ac:dyDescent="0.25">
      <c r="A13" s="14">
        <v>6</v>
      </c>
      <c r="B13" s="12" t="s">
        <v>44</v>
      </c>
      <c r="C13" s="12" t="s">
        <v>33</v>
      </c>
      <c r="D13" s="33">
        <f>+K13+Q13+W13+AC13+AI13+AO13</f>
        <v>159.84</v>
      </c>
      <c r="E13" s="34">
        <f>+L13+R13+X13+AD13+AJ13+AP13</f>
        <v>34</v>
      </c>
      <c r="F13" s="35">
        <f>+H13+N13+T13+Z13+AF13+AL13</f>
        <v>0</v>
      </c>
      <c r="G13" s="36">
        <v>25.24</v>
      </c>
      <c r="H13" s="37"/>
      <c r="I13" s="37"/>
      <c r="J13" s="37"/>
      <c r="K13" s="36">
        <f>+G13+(H13*5)+(I13*10)-J13</f>
        <v>25.24</v>
      </c>
      <c r="L13" s="38">
        <f>RANK(K13,K$3:K$32,1)</f>
        <v>4</v>
      </c>
      <c r="M13" s="33">
        <v>24.74</v>
      </c>
      <c r="N13" s="34"/>
      <c r="O13" s="34"/>
      <c r="P13" s="34"/>
      <c r="Q13" s="33">
        <f>+M13+(N13*5)+(O13*10)-P13</f>
        <v>24.74</v>
      </c>
      <c r="R13" s="35">
        <f>RANK(Q13,Q$3:Q$32,1)</f>
        <v>4</v>
      </c>
      <c r="S13" s="36">
        <v>33.57</v>
      </c>
      <c r="T13" s="37"/>
      <c r="U13" s="37"/>
      <c r="V13" s="37"/>
      <c r="W13" s="36">
        <f>+S13+(T13*5)+(U13*10)-V13</f>
        <v>33.57</v>
      </c>
      <c r="X13" s="38">
        <f>RANK(W13,W$3:W$32,1)</f>
        <v>9</v>
      </c>
      <c r="Y13" s="33">
        <v>31.63</v>
      </c>
      <c r="Z13" s="34"/>
      <c r="AA13" s="34"/>
      <c r="AB13" s="34"/>
      <c r="AC13" s="33">
        <f>+Y13+(Z13*5)+(AA13*10)-AB13</f>
        <v>31.63</v>
      </c>
      <c r="AD13" s="35">
        <f>RANK(AC13,AC$3:AC$32,1)</f>
        <v>7</v>
      </c>
      <c r="AE13" s="36">
        <v>22.07</v>
      </c>
      <c r="AF13" s="37"/>
      <c r="AG13" s="37"/>
      <c r="AH13" s="37"/>
      <c r="AI13" s="36">
        <f>+AE13+(AF13*5)+(AG13*10)-AH13</f>
        <v>22.07</v>
      </c>
      <c r="AJ13" s="38">
        <f>RANK(AI13,AI$3:AI$32,1)</f>
        <v>6</v>
      </c>
      <c r="AK13" s="33">
        <v>22.59</v>
      </c>
      <c r="AL13" s="34"/>
      <c r="AM13" s="34"/>
      <c r="AN13" s="34"/>
      <c r="AO13" s="33">
        <f>+AK13+(AL13*5)+(AM13*10)-AN13</f>
        <v>22.59</v>
      </c>
      <c r="AP13" s="35">
        <f>RANK(AO13,AO$3:AO$32,1)</f>
        <v>4</v>
      </c>
      <c r="AQ13" s="9" t="s">
        <v>23</v>
      </c>
    </row>
    <row r="14" spans="1:44" x14ac:dyDescent="0.25">
      <c r="A14" s="14"/>
      <c r="B14" s="12"/>
      <c r="C14" s="12"/>
      <c r="D14" s="33"/>
      <c r="E14" s="34"/>
      <c r="F14" s="35"/>
      <c r="G14" s="36"/>
      <c r="H14" s="37"/>
      <c r="I14" s="37"/>
      <c r="J14" s="37"/>
      <c r="K14" s="36"/>
      <c r="L14" s="38"/>
      <c r="M14" s="33"/>
      <c r="N14" s="34"/>
      <c r="O14" s="34"/>
      <c r="P14" s="34"/>
      <c r="Q14" s="33"/>
      <c r="R14" s="35"/>
      <c r="S14" s="36"/>
      <c r="T14" s="37"/>
      <c r="U14" s="37"/>
      <c r="V14" s="37"/>
      <c r="W14" s="36"/>
      <c r="X14" s="38"/>
      <c r="Y14" s="33"/>
      <c r="Z14" s="34"/>
      <c r="AA14" s="34"/>
      <c r="AB14" s="34"/>
      <c r="AC14" s="33"/>
      <c r="AD14" s="35"/>
      <c r="AE14" s="36"/>
      <c r="AF14" s="37"/>
      <c r="AG14" s="37"/>
      <c r="AH14" s="37"/>
      <c r="AI14" s="36"/>
      <c r="AJ14" s="38"/>
      <c r="AK14" s="33"/>
      <c r="AL14" s="34"/>
      <c r="AM14" s="34"/>
      <c r="AN14" s="34"/>
      <c r="AO14" s="33"/>
      <c r="AP14" s="35"/>
      <c r="AQ14" s="9"/>
    </row>
    <row r="15" spans="1:44" x14ac:dyDescent="0.25">
      <c r="A15" s="14">
        <v>7</v>
      </c>
      <c r="B15" s="2" t="s">
        <v>32</v>
      </c>
      <c r="C15" s="2" t="s">
        <v>45</v>
      </c>
      <c r="D15" s="27">
        <f>+K15+Q15+W15+AC15+AI15+AO15</f>
        <v>179.82</v>
      </c>
      <c r="E15" s="28">
        <f>+L15+R15+X15+AD15+AJ15+AP15</f>
        <v>42</v>
      </c>
      <c r="F15" s="29">
        <f>+H15+N15+T15+Z15+AF15+AL15</f>
        <v>4</v>
      </c>
      <c r="G15" s="30">
        <v>31.12</v>
      </c>
      <c r="H15" s="31"/>
      <c r="I15" s="31"/>
      <c r="J15" s="31"/>
      <c r="K15" s="30">
        <f>+G15+(H15*5)+(I15*10)-J15</f>
        <v>31.12</v>
      </c>
      <c r="L15" s="32">
        <f>RANK(K15,K$3:K$32,1)</f>
        <v>7</v>
      </c>
      <c r="M15" s="27">
        <v>26.88</v>
      </c>
      <c r="N15" s="28">
        <v>2</v>
      </c>
      <c r="O15" s="28"/>
      <c r="P15" s="28"/>
      <c r="Q15" s="27">
        <f>+M15+(N15*5)+(O15*10)-P15</f>
        <v>36.879999999999995</v>
      </c>
      <c r="R15" s="29">
        <f>RANK(Q15,Q$3:Q$32,1)</f>
        <v>11</v>
      </c>
      <c r="S15" s="30">
        <v>27.11</v>
      </c>
      <c r="T15" s="31"/>
      <c r="U15" s="31"/>
      <c r="V15" s="31"/>
      <c r="W15" s="30">
        <f>+S15+(T15*5)+(U15*10)-V15</f>
        <v>27.11</v>
      </c>
      <c r="X15" s="32">
        <f>RANK(W15,W$3:W$32,1)</f>
        <v>5</v>
      </c>
      <c r="Y15" s="27">
        <v>30.74</v>
      </c>
      <c r="Z15" s="28"/>
      <c r="AA15" s="28"/>
      <c r="AB15" s="28"/>
      <c r="AC15" s="27">
        <f>+Y15+(Z15*5)+(AA15*10)-AB15</f>
        <v>30.74</v>
      </c>
      <c r="AD15" s="29">
        <f>RANK(AC15,AC$3:AC$32,1)</f>
        <v>6</v>
      </c>
      <c r="AE15" s="30">
        <v>21.65</v>
      </c>
      <c r="AF15" s="31">
        <v>2</v>
      </c>
      <c r="AG15" s="31"/>
      <c r="AH15" s="31"/>
      <c r="AI15" s="30">
        <f>+AE15+(AF15*5)+(AG15*10)-AH15</f>
        <v>31.65</v>
      </c>
      <c r="AJ15" s="32">
        <f>RANK(AI15,AI$3:AI$32,1)</f>
        <v>10</v>
      </c>
      <c r="AK15" s="27">
        <v>22.32</v>
      </c>
      <c r="AL15" s="28"/>
      <c r="AM15" s="28"/>
      <c r="AN15" s="28"/>
      <c r="AO15" s="27">
        <f>+AK15+(AL15*5)+(AM15*10)-AN15</f>
        <v>22.32</v>
      </c>
      <c r="AP15" s="29">
        <f>RANK(AO15,AO$3:AO$32,1)</f>
        <v>3</v>
      </c>
      <c r="AQ15" s="11" t="s">
        <v>30</v>
      </c>
    </row>
    <row r="16" spans="1:44" x14ac:dyDescent="0.25">
      <c r="A16" s="14"/>
      <c r="B16" s="2"/>
      <c r="C16" s="2"/>
      <c r="D16" s="27"/>
      <c r="E16" s="28"/>
      <c r="F16" s="29"/>
      <c r="G16" s="30"/>
      <c r="H16" s="31"/>
      <c r="I16" s="31"/>
      <c r="J16" s="31"/>
      <c r="K16" s="30"/>
      <c r="L16" s="32"/>
      <c r="M16" s="27"/>
      <c r="N16" s="28"/>
      <c r="O16" s="28"/>
      <c r="P16" s="28"/>
      <c r="Q16" s="27"/>
      <c r="R16" s="29"/>
      <c r="S16" s="30"/>
      <c r="T16" s="31"/>
      <c r="U16" s="31"/>
      <c r="V16" s="31"/>
      <c r="W16" s="30"/>
      <c r="X16" s="32"/>
      <c r="Y16" s="27"/>
      <c r="Z16" s="28"/>
      <c r="AA16" s="28"/>
      <c r="AB16" s="28"/>
      <c r="AC16" s="27"/>
      <c r="AD16" s="29"/>
      <c r="AE16" s="30"/>
      <c r="AF16" s="31"/>
      <c r="AG16" s="31"/>
      <c r="AH16" s="31"/>
      <c r="AI16" s="30"/>
      <c r="AJ16" s="32"/>
      <c r="AK16" s="27"/>
      <c r="AL16" s="28"/>
      <c r="AM16" s="28"/>
      <c r="AN16" s="28"/>
      <c r="AO16" s="27"/>
      <c r="AP16" s="29"/>
    </row>
    <row r="17" spans="1:43" x14ac:dyDescent="0.25">
      <c r="A17" s="14">
        <v>11</v>
      </c>
      <c r="B17" s="2" t="s">
        <v>50</v>
      </c>
      <c r="C17" s="13" t="s">
        <v>51</v>
      </c>
      <c r="D17" s="27">
        <f>+K17+Q17+W17+AC17+AI17+AO17</f>
        <v>232.71999999999997</v>
      </c>
      <c r="E17" s="28">
        <f>+L17+R17+X17+AD17+AJ17+AP17</f>
        <v>61</v>
      </c>
      <c r="F17" s="29">
        <f>+H17+N17+T17+Z17+AF17+AL17</f>
        <v>3</v>
      </c>
      <c r="G17" s="30">
        <v>41.21</v>
      </c>
      <c r="H17" s="31"/>
      <c r="I17" s="31"/>
      <c r="J17" s="31"/>
      <c r="K17" s="30">
        <f>+G17+(H17*5)+(I17*10)-J17</f>
        <v>41.21</v>
      </c>
      <c r="L17" s="32">
        <f>RANK(K17,K$3:K$32,1)</f>
        <v>11</v>
      </c>
      <c r="M17" s="27">
        <v>31.11</v>
      </c>
      <c r="N17" s="28">
        <v>1</v>
      </c>
      <c r="O17" s="28"/>
      <c r="P17" s="28"/>
      <c r="Q17" s="27">
        <f>+M17+(N17*5)+(O17*10)-P17</f>
        <v>36.11</v>
      </c>
      <c r="R17" s="29">
        <f>RANK(Q17,Q$3:Q$32,1)</f>
        <v>9</v>
      </c>
      <c r="S17" s="30">
        <v>31.85</v>
      </c>
      <c r="T17" s="31"/>
      <c r="U17" s="31"/>
      <c r="V17" s="31"/>
      <c r="W17" s="30">
        <f>+S17+(T17*5)+(U17*10)-V17</f>
        <v>31.85</v>
      </c>
      <c r="X17" s="32">
        <f>RANK(W17,W$3:W$32,1)</f>
        <v>7</v>
      </c>
      <c r="Y17" s="27">
        <v>42.07</v>
      </c>
      <c r="Z17" s="28"/>
      <c r="AA17" s="28"/>
      <c r="AB17" s="28"/>
      <c r="AC17" s="27">
        <f>+Y17+(Z17*5)+(AA17*10)-AB17</f>
        <v>42.07</v>
      </c>
      <c r="AD17" s="29">
        <f>RANK(AC17,AC$3:AC$32,1)</f>
        <v>9</v>
      </c>
      <c r="AE17" s="30">
        <v>38.799999999999997</v>
      </c>
      <c r="AF17" s="31">
        <v>2</v>
      </c>
      <c r="AG17" s="31"/>
      <c r="AH17" s="31"/>
      <c r="AI17" s="30">
        <f>+AE17+(AF17*5)+(AG17*10)-AH17</f>
        <v>48.8</v>
      </c>
      <c r="AJ17" s="32">
        <f>RANK(AI17,AI$3:AI$32,1)</f>
        <v>13</v>
      </c>
      <c r="AK17" s="27">
        <v>32.68</v>
      </c>
      <c r="AL17" s="28"/>
      <c r="AM17" s="28"/>
      <c r="AN17" s="28"/>
      <c r="AO17" s="27">
        <f>+AK17+(AL17*5)+(AM17*10)-AN17</f>
        <v>32.68</v>
      </c>
      <c r="AP17" s="29">
        <f>RANK(AO17,AO$3:AO$32,1)</f>
        <v>12</v>
      </c>
      <c r="AQ17" s="11" t="s">
        <v>26</v>
      </c>
    </row>
    <row r="18" spans="1:43" x14ac:dyDescent="0.25">
      <c r="A18" s="14"/>
      <c r="B18" s="2"/>
      <c r="C18" s="13"/>
      <c r="D18" s="27"/>
      <c r="E18" s="28"/>
      <c r="F18" s="29"/>
      <c r="G18" s="30"/>
      <c r="H18" s="31"/>
      <c r="I18" s="31"/>
      <c r="J18" s="31"/>
      <c r="K18" s="30"/>
      <c r="L18" s="32"/>
      <c r="M18" s="27"/>
      <c r="N18" s="28"/>
      <c r="O18" s="28"/>
      <c r="P18" s="28"/>
      <c r="Q18" s="27"/>
      <c r="R18" s="29"/>
      <c r="S18" s="30"/>
      <c r="T18" s="31"/>
      <c r="U18" s="31"/>
      <c r="V18" s="31"/>
      <c r="W18" s="30"/>
      <c r="X18" s="32"/>
      <c r="Y18" s="27"/>
      <c r="Z18" s="28"/>
      <c r="AA18" s="28"/>
      <c r="AB18" s="28"/>
      <c r="AC18" s="27"/>
      <c r="AD18" s="29"/>
      <c r="AE18" s="30"/>
      <c r="AF18" s="31"/>
      <c r="AG18" s="31"/>
      <c r="AH18" s="31"/>
      <c r="AI18" s="30"/>
      <c r="AJ18" s="32"/>
      <c r="AK18" s="27"/>
      <c r="AL18" s="28"/>
      <c r="AM18" s="28"/>
      <c r="AN18" s="28"/>
      <c r="AO18" s="27"/>
      <c r="AP18" s="29"/>
    </row>
    <row r="19" spans="1:43" x14ac:dyDescent="0.25">
      <c r="A19" s="14">
        <v>14</v>
      </c>
      <c r="B19" s="2" t="s">
        <v>46</v>
      </c>
      <c r="C19" s="13" t="s">
        <v>47</v>
      </c>
      <c r="D19" s="27">
        <f>+K19+Q19+W19+AC19+AI19+AO19</f>
        <v>325.29000000000002</v>
      </c>
      <c r="E19" s="28">
        <f>+L19+R19+X19+AD19+AJ19+AP19</f>
        <v>79</v>
      </c>
      <c r="F19" s="29">
        <f>+H19+N19+T19+Z19+AF19+AL19</f>
        <v>24</v>
      </c>
      <c r="G19" s="30">
        <v>31.84</v>
      </c>
      <c r="H19" s="31">
        <v>11</v>
      </c>
      <c r="I19" s="31"/>
      <c r="J19" s="31"/>
      <c r="K19" s="30">
        <f>+G19+(H19*5)+(I19*10)-J19</f>
        <v>86.84</v>
      </c>
      <c r="L19" s="32">
        <f>RANK(K19,K$3:K$32,1)</f>
        <v>14</v>
      </c>
      <c r="M19" s="27">
        <v>38.770000000000003</v>
      </c>
      <c r="N19" s="28">
        <v>1</v>
      </c>
      <c r="O19" s="28">
        <v>1</v>
      </c>
      <c r="P19" s="28"/>
      <c r="Q19" s="27">
        <f>+M19+(N19*5)+(O19*10)-P19</f>
        <v>53.77</v>
      </c>
      <c r="R19" s="29">
        <f>RANK(Q19,Q$3:Q$32,1)</f>
        <v>14</v>
      </c>
      <c r="S19" s="30">
        <v>34.53</v>
      </c>
      <c r="T19" s="31">
        <v>5</v>
      </c>
      <c r="U19" s="31"/>
      <c r="V19" s="31"/>
      <c r="W19" s="30">
        <f>+S19+(T19*5)+(U19*10)-V19</f>
        <v>59.53</v>
      </c>
      <c r="X19" s="32">
        <f>RANK(W19,W$3:W$32,1)</f>
        <v>14</v>
      </c>
      <c r="Y19" s="27">
        <v>32.72</v>
      </c>
      <c r="Z19" s="28">
        <v>2</v>
      </c>
      <c r="AA19" s="28"/>
      <c r="AB19" s="28"/>
      <c r="AC19" s="27">
        <f>+Y19+(Z19*5)+(AA19*10)-AB19</f>
        <v>42.72</v>
      </c>
      <c r="AD19" s="29">
        <f>RANK(AC19,AC$3:AC$32,1)</f>
        <v>10</v>
      </c>
      <c r="AE19" s="30">
        <v>29.19</v>
      </c>
      <c r="AF19" s="31">
        <v>4</v>
      </c>
      <c r="AG19" s="31"/>
      <c r="AH19" s="31"/>
      <c r="AI19" s="30">
        <f>+AE19+(AF19*5)+(AG19*10)-AH19</f>
        <v>49.19</v>
      </c>
      <c r="AJ19" s="32">
        <f>RANK(AI19,AI$3:AI$32,1)</f>
        <v>14</v>
      </c>
      <c r="AK19" s="27">
        <v>28.24</v>
      </c>
      <c r="AL19" s="28">
        <v>1</v>
      </c>
      <c r="AM19" s="28"/>
      <c r="AN19" s="28"/>
      <c r="AO19" s="27">
        <f>+AK19+(AL19*5)+(AM19*10)-AN19</f>
        <v>33.239999999999995</v>
      </c>
      <c r="AP19" s="29">
        <f>RANK(AO19,AO$3:AO$32,1)</f>
        <v>13</v>
      </c>
      <c r="AQ19" s="11" t="s">
        <v>21</v>
      </c>
    </row>
    <row r="20" spans="1:43" x14ac:dyDescent="0.25">
      <c r="A20" s="14"/>
      <c r="B20" s="2"/>
      <c r="C20" s="13"/>
      <c r="D20" s="27"/>
      <c r="E20" s="28"/>
      <c r="F20" s="29"/>
      <c r="G20" s="30"/>
      <c r="H20" s="31"/>
      <c r="I20" s="31"/>
      <c r="J20" s="31"/>
      <c r="K20" s="30"/>
      <c r="L20" s="32"/>
      <c r="M20" s="27"/>
      <c r="N20" s="28"/>
      <c r="O20" s="28"/>
      <c r="P20" s="28"/>
      <c r="Q20" s="27"/>
      <c r="R20" s="29"/>
      <c r="S20" s="30"/>
      <c r="T20" s="31"/>
      <c r="U20" s="31"/>
      <c r="V20" s="31"/>
      <c r="W20" s="30"/>
      <c r="X20" s="32"/>
      <c r="Y20" s="27"/>
      <c r="Z20" s="28"/>
      <c r="AA20" s="28"/>
      <c r="AB20" s="28"/>
      <c r="AC20" s="27"/>
      <c r="AD20" s="29"/>
      <c r="AE20" s="30"/>
      <c r="AF20" s="31"/>
      <c r="AG20" s="31"/>
      <c r="AH20" s="31"/>
      <c r="AI20" s="30"/>
      <c r="AJ20" s="32"/>
      <c r="AK20" s="27"/>
      <c r="AL20" s="28"/>
      <c r="AM20" s="28"/>
      <c r="AN20" s="28"/>
      <c r="AO20" s="27"/>
      <c r="AP20" s="29"/>
    </row>
    <row r="21" spans="1:43" x14ac:dyDescent="0.25">
      <c r="A21" s="14">
        <v>12</v>
      </c>
      <c r="B21" s="2" t="s">
        <v>55</v>
      </c>
      <c r="C21" s="2" t="s">
        <v>34</v>
      </c>
      <c r="D21" s="27">
        <f>+K21+Q21+W21+AC21+AI21+AO21</f>
        <v>243.39</v>
      </c>
      <c r="E21" s="28">
        <f>+L21+R21+X21+AD21+AJ21+AP21</f>
        <v>66</v>
      </c>
      <c r="F21" s="29">
        <f>+H21+N21+T21+Z21+AF21+AL21</f>
        <v>7</v>
      </c>
      <c r="G21" s="30">
        <v>46.01</v>
      </c>
      <c r="H21" s="31"/>
      <c r="I21" s="31"/>
      <c r="J21" s="31"/>
      <c r="K21" s="30">
        <f>+G21+(H21*5)+(I21*10)-J21</f>
        <v>46.01</v>
      </c>
      <c r="L21" s="32">
        <f>RANK(K21,K$3:K$32,1)</f>
        <v>12</v>
      </c>
      <c r="M21" s="27">
        <v>32.799999999999997</v>
      </c>
      <c r="N21" s="28">
        <v>1</v>
      </c>
      <c r="O21" s="28"/>
      <c r="P21" s="28"/>
      <c r="Q21" s="27">
        <f>+M21+(N21*5)+(O21*10)-P21</f>
        <v>37.799999999999997</v>
      </c>
      <c r="R21" s="29">
        <f>RANK(Q21,Q$3:Q$32,1)</f>
        <v>12</v>
      </c>
      <c r="S21" s="30">
        <v>32.54</v>
      </c>
      <c r="T21" s="31"/>
      <c r="U21" s="31"/>
      <c r="V21" s="31"/>
      <c r="W21" s="30">
        <f>+S21+(T21*5)+(U21*10)-V21</f>
        <v>32.54</v>
      </c>
      <c r="X21" s="32">
        <f>RANK(W21,W$3:W$32,1)</f>
        <v>8</v>
      </c>
      <c r="Y21" s="27">
        <v>41.43</v>
      </c>
      <c r="Z21" s="28">
        <v>5</v>
      </c>
      <c r="AA21" s="28"/>
      <c r="AB21" s="28"/>
      <c r="AC21" s="27">
        <f>+Y21+(Z21*5)+(AA21*10)-AB21</f>
        <v>66.430000000000007</v>
      </c>
      <c r="AD21" s="29">
        <f>RANK(AC21,AC$3:AC$32,1)</f>
        <v>14</v>
      </c>
      <c r="AE21" s="30">
        <v>31.54</v>
      </c>
      <c r="AF21" s="31"/>
      <c r="AG21" s="31"/>
      <c r="AH21" s="31"/>
      <c r="AI21" s="30">
        <f>+AE21+(AF21*5)+(AG21*10)-AH21</f>
        <v>31.54</v>
      </c>
      <c r="AJ21" s="32">
        <f>RANK(AI21,AI$3:AI$32,1)</f>
        <v>9</v>
      </c>
      <c r="AK21" s="27">
        <v>24.07</v>
      </c>
      <c r="AL21" s="28">
        <v>1</v>
      </c>
      <c r="AM21" s="28"/>
      <c r="AN21" s="28"/>
      <c r="AO21" s="27">
        <f>+AK21+(AL21*5)+(AM21*10)-AN21</f>
        <v>29.07</v>
      </c>
      <c r="AP21" s="29">
        <f>RANK(AO21,AO$3:AO$32,1)</f>
        <v>11</v>
      </c>
      <c r="AQ21" s="11" t="s">
        <v>27</v>
      </c>
    </row>
    <row r="22" spans="1:43" x14ac:dyDescent="0.25">
      <c r="A22" s="14"/>
      <c r="B22" s="2"/>
      <c r="C22" s="2"/>
      <c r="D22" s="27"/>
      <c r="E22" s="28"/>
      <c r="F22" s="29"/>
      <c r="G22" s="30"/>
      <c r="H22" s="31"/>
      <c r="I22" s="31"/>
      <c r="J22" s="31"/>
      <c r="K22" s="30"/>
      <c r="L22" s="32"/>
      <c r="M22" s="27"/>
      <c r="N22" s="28"/>
      <c r="O22" s="28"/>
      <c r="P22" s="28"/>
      <c r="Q22" s="27"/>
      <c r="R22" s="29"/>
      <c r="S22" s="30"/>
      <c r="T22" s="31"/>
      <c r="U22" s="31"/>
      <c r="V22" s="31"/>
      <c r="W22" s="30"/>
      <c r="X22" s="32"/>
      <c r="Y22" s="27"/>
      <c r="Z22" s="28"/>
      <c r="AA22" s="28"/>
      <c r="AB22" s="28"/>
      <c r="AC22" s="27"/>
      <c r="AD22" s="29"/>
      <c r="AE22" s="30"/>
      <c r="AF22" s="31"/>
      <c r="AG22" s="31"/>
      <c r="AH22" s="31"/>
      <c r="AI22" s="30"/>
      <c r="AJ22" s="32"/>
      <c r="AK22" s="27"/>
      <c r="AL22" s="28"/>
      <c r="AM22" s="28"/>
      <c r="AN22" s="28"/>
      <c r="AO22" s="27"/>
      <c r="AP22" s="29"/>
    </row>
    <row r="23" spans="1:43" x14ac:dyDescent="0.25">
      <c r="A23" s="14">
        <v>13</v>
      </c>
      <c r="B23" s="2" t="s">
        <v>38</v>
      </c>
      <c r="C23" s="2" t="s">
        <v>39</v>
      </c>
      <c r="D23" s="27">
        <f>+K23+Q23+W23+AC23+AI23+AO23</f>
        <v>274.47000000000003</v>
      </c>
      <c r="E23" s="28">
        <f>+L23+R23+X23+AD23+AJ23+AP23</f>
        <v>77</v>
      </c>
      <c r="F23" s="29">
        <f>+H23+N23+T23+Z23+AF23+AL23</f>
        <v>1</v>
      </c>
      <c r="G23" s="30">
        <v>46.02</v>
      </c>
      <c r="H23" s="31"/>
      <c r="I23" s="31"/>
      <c r="J23" s="31"/>
      <c r="K23" s="30">
        <f>+G23+(H23*5)+(I23*10)-J23</f>
        <v>46.02</v>
      </c>
      <c r="L23" s="32">
        <f>RANK(K23,K$3:K$32,1)</f>
        <v>13</v>
      </c>
      <c r="M23" s="27">
        <v>43.02</v>
      </c>
      <c r="N23" s="28"/>
      <c r="O23" s="28"/>
      <c r="P23" s="28"/>
      <c r="Q23" s="27">
        <f>+M23+(N23*5)+(O23*10)-P23</f>
        <v>43.02</v>
      </c>
      <c r="R23" s="29">
        <f>RANK(Q23,Q$3:Q$32,1)</f>
        <v>13</v>
      </c>
      <c r="S23" s="30">
        <v>52.35</v>
      </c>
      <c r="T23" s="31"/>
      <c r="U23" s="31"/>
      <c r="V23" s="31"/>
      <c r="W23" s="30">
        <f>+S23+(T23*5)+(U23*10)-V23</f>
        <v>52.35</v>
      </c>
      <c r="X23" s="32">
        <f>RANK(W23,W$3:W$32,1)</f>
        <v>13</v>
      </c>
      <c r="Y23" s="27">
        <v>44.73</v>
      </c>
      <c r="Z23" s="28"/>
      <c r="AA23" s="28"/>
      <c r="AB23" s="28"/>
      <c r="AC23" s="27">
        <f>+Y23+(Z23*5)+(AA23*10)-AB23</f>
        <v>44.73</v>
      </c>
      <c r="AD23" s="29">
        <f>RANK(AC23,AC$3:AC$32,1)</f>
        <v>12</v>
      </c>
      <c r="AE23" s="30">
        <v>42.24</v>
      </c>
      <c r="AF23" s="31"/>
      <c r="AG23" s="31"/>
      <c r="AH23" s="31"/>
      <c r="AI23" s="30">
        <f>+AE23+(AF23*5)+(AG23*10)-AH23</f>
        <v>42.24</v>
      </c>
      <c r="AJ23" s="32">
        <f>RANK(AI23,AI$3:AI$32,1)</f>
        <v>12</v>
      </c>
      <c r="AK23" s="27">
        <v>41.11</v>
      </c>
      <c r="AL23" s="28">
        <v>1</v>
      </c>
      <c r="AM23" s="28"/>
      <c r="AN23" s="28"/>
      <c r="AO23" s="27">
        <f>+AK23+(AL23*5)+(AM23*10)-AN23</f>
        <v>46.11</v>
      </c>
      <c r="AP23" s="29">
        <f>RANK(AO23,AO$3:AO$32,1)</f>
        <v>14</v>
      </c>
      <c r="AQ23" s="11" t="s">
        <v>29</v>
      </c>
    </row>
    <row r="24" spans="1:43" x14ac:dyDescent="0.25">
      <c r="A24" s="14"/>
      <c r="B24" s="2"/>
      <c r="C24" s="2"/>
      <c r="D24" s="27"/>
      <c r="E24" s="28"/>
      <c r="F24" s="29"/>
      <c r="G24" s="30"/>
      <c r="H24" s="31"/>
      <c r="I24" s="31"/>
      <c r="J24" s="31"/>
      <c r="K24" s="30"/>
      <c r="L24" s="32"/>
      <c r="M24" s="27"/>
      <c r="N24" s="28"/>
      <c r="O24" s="28"/>
      <c r="P24" s="28"/>
      <c r="Q24" s="27"/>
      <c r="R24" s="29"/>
      <c r="S24" s="30"/>
      <c r="T24" s="31"/>
      <c r="U24" s="31"/>
      <c r="V24" s="31"/>
      <c r="W24" s="30"/>
      <c r="X24" s="32"/>
      <c r="Y24" s="27"/>
      <c r="Z24" s="28"/>
      <c r="AA24" s="28"/>
      <c r="AB24" s="28"/>
      <c r="AC24" s="27"/>
      <c r="AD24" s="29"/>
      <c r="AE24" s="30"/>
      <c r="AF24" s="31"/>
      <c r="AG24" s="31"/>
      <c r="AH24" s="31"/>
      <c r="AI24" s="30"/>
      <c r="AJ24" s="32"/>
      <c r="AK24" s="27"/>
      <c r="AL24" s="28"/>
      <c r="AM24" s="28"/>
      <c r="AN24" s="28"/>
      <c r="AO24" s="27"/>
      <c r="AP24" s="29"/>
    </row>
    <row r="25" spans="1:43" x14ac:dyDescent="0.25">
      <c r="A25" s="14">
        <v>8</v>
      </c>
      <c r="B25" s="2" t="s">
        <v>54</v>
      </c>
      <c r="C25" s="2" t="s">
        <v>36</v>
      </c>
      <c r="D25" s="27">
        <f>+K25+Q25+W25+AC25+AI25+AO25</f>
        <v>190.29</v>
      </c>
      <c r="E25" s="28">
        <f>+L25+R25+X25+AD25+AJ25+AP25</f>
        <v>49</v>
      </c>
      <c r="F25" s="29">
        <f>+H25+N25+T25+Z25+AF25+AL25</f>
        <v>1</v>
      </c>
      <c r="G25" s="30">
        <v>35.409999999999997</v>
      </c>
      <c r="H25" s="31"/>
      <c r="I25" s="31"/>
      <c r="J25" s="31"/>
      <c r="K25" s="30">
        <f>+G25+(H25*5)+(I25*10)-J25</f>
        <v>35.409999999999997</v>
      </c>
      <c r="L25" s="32">
        <f>RANK(K25,K$3:K$32,1)</f>
        <v>9</v>
      </c>
      <c r="M25" s="27">
        <v>27.92</v>
      </c>
      <c r="N25" s="28"/>
      <c r="O25" s="28"/>
      <c r="P25" s="28"/>
      <c r="Q25" s="27">
        <f>+M25+(N25*5)+(O25*10)-P25</f>
        <v>27.92</v>
      </c>
      <c r="R25" s="29">
        <f>RANK(Q25,Q$3:Q$32,1)</f>
        <v>7</v>
      </c>
      <c r="S25" s="30">
        <v>36.83</v>
      </c>
      <c r="T25" s="31"/>
      <c r="U25" s="31"/>
      <c r="V25" s="31"/>
      <c r="W25" s="30">
        <f>+S25+(T25*5)+(U25*10)-V25</f>
        <v>36.83</v>
      </c>
      <c r="X25" s="32">
        <f>RANK(W25,W$3:W$32,1)</f>
        <v>11</v>
      </c>
      <c r="Y25" s="27">
        <v>30.87</v>
      </c>
      <c r="Z25" s="28">
        <v>1</v>
      </c>
      <c r="AA25" s="28"/>
      <c r="AB25" s="28"/>
      <c r="AC25" s="27">
        <f>+Y25+(Z25*5)+(AA25*10)-AB25</f>
        <v>35.870000000000005</v>
      </c>
      <c r="AD25" s="29">
        <f>RANK(AC25,AC$3:AC$32,1)</f>
        <v>8</v>
      </c>
      <c r="AE25" s="30">
        <v>26.48</v>
      </c>
      <c r="AF25" s="31"/>
      <c r="AG25" s="31"/>
      <c r="AH25" s="31"/>
      <c r="AI25" s="30">
        <f>+AE25+(AF25*5)+(AG25*10)-AH25</f>
        <v>26.48</v>
      </c>
      <c r="AJ25" s="32">
        <f>RANK(AI25,AI$3:AI$32,1)</f>
        <v>7</v>
      </c>
      <c r="AK25" s="27">
        <v>27.78</v>
      </c>
      <c r="AL25" s="28"/>
      <c r="AM25" s="28"/>
      <c r="AN25" s="28"/>
      <c r="AO25" s="27">
        <f>+AK25+(AL25*5)+(AM25*10)-AN25</f>
        <v>27.78</v>
      </c>
      <c r="AP25" s="29">
        <f>RANK(AO25,AO$3:AO$32,1)</f>
        <v>7</v>
      </c>
      <c r="AQ25" s="11" t="s">
        <v>17</v>
      </c>
    </row>
    <row r="26" spans="1:43" x14ac:dyDescent="0.25">
      <c r="A26" s="14"/>
      <c r="B26" s="2"/>
      <c r="C26" s="2"/>
      <c r="D26" s="27"/>
      <c r="E26" s="28"/>
      <c r="F26" s="29"/>
      <c r="G26" s="30"/>
      <c r="H26" s="31"/>
      <c r="I26" s="31"/>
      <c r="J26" s="31"/>
      <c r="K26" s="30"/>
      <c r="L26" s="32"/>
      <c r="M26" s="27"/>
      <c r="N26" s="28"/>
      <c r="O26" s="28"/>
      <c r="P26" s="28"/>
      <c r="Q26" s="27"/>
      <c r="R26" s="29"/>
      <c r="S26" s="30"/>
      <c r="T26" s="31"/>
      <c r="U26" s="31"/>
      <c r="V26" s="31"/>
      <c r="W26" s="30"/>
      <c r="X26" s="32"/>
      <c r="Y26" s="27"/>
      <c r="Z26" s="28"/>
      <c r="AA26" s="28"/>
      <c r="AB26" s="28"/>
      <c r="AC26" s="27"/>
      <c r="AD26" s="29"/>
      <c r="AE26" s="30"/>
      <c r="AF26" s="31"/>
      <c r="AG26" s="31"/>
      <c r="AH26" s="31"/>
      <c r="AI26" s="30"/>
      <c r="AJ26" s="32"/>
      <c r="AK26" s="27"/>
      <c r="AL26" s="28"/>
      <c r="AM26" s="28"/>
      <c r="AN26" s="28"/>
      <c r="AO26" s="27"/>
      <c r="AP26" s="29"/>
    </row>
    <row r="27" spans="1:43" x14ac:dyDescent="0.25">
      <c r="A27" s="14">
        <v>9</v>
      </c>
      <c r="B27" s="2" t="s">
        <v>41</v>
      </c>
      <c r="C27" s="2" t="s">
        <v>35</v>
      </c>
      <c r="D27" s="27">
        <f>+K27+Q27+W27+AC27+AI27+AO27</f>
        <v>206.33</v>
      </c>
      <c r="E27" s="28">
        <f>+L27+R27+X27+AD27+AJ27+AP27</f>
        <v>56</v>
      </c>
      <c r="F27" s="29">
        <f>+H27+N27+T27+Z27+AF27+AL27</f>
        <v>2</v>
      </c>
      <c r="G27" s="30">
        <v>32.770000000000003</v>
      </c>
      <c r="H27" s="31"/>
      <c r="I27" s="31"/>
      <c r="J27" s="31"/>
      <c r="K27" s="30">
        <f>+G27+(H27*5)+(I27*10)-J27</f>
        <v>32.770000000000003</v>
      </c>
      <c r="L27" s="32">
        <f>RANK(K27,K$3:K$32,1)</f>
        <v>8</v>
      </c>
      <c r="M27" s="27">
        <v>31.61</v>
      </c>
      <c r="N27" s="28">
        <v>1</v>
      </c>
      <c r="O27" s="28"/>
      <c r="P27" s="28"/>
      <c r="Q27" s="27">
        <f>+M27+(N27*5)+(O27*10)-P27</f>
        <v>36.61</v>
      </c>
      <c r="R27" s="29">
        <f>RANK(Q27,Q$3:Q$32,1)</f>
        <v>10</v>
      </c>
      <c r="S27" s="30">
        <v>36.119999999999997</v>
      </c>
      <c r="T27" s="31"/>
      <c r="U27" s="31"/>
      <c r="V27" s="31"/>
      <c r="W27" s="30">
        <f>+S27+(T27*5)+(U27*10)-V27</f>
        <v>36.119999999999997</v>
      </c>
      <c r="X27" s="32">
        <f>RANK(W27,W$3:W$32,1)</f>
        <v>10</v>
      </c>
      <c r="Y27" s="27">
        <v>38.020000000000003</v>
      </c>
      <c r="Z27" s="28">
        <v>1</v>
      </c>
      <c r="AA27" s="28"/>
      <c r="AB27" s="28"/>
      <c r="AC27" s="27">
        <f>+Y27+(Z27*5)+(AA27*10)-AB27</f>
        <v>43.02</v>
      </c>
      <c r="AD27" s="29">
        <f>RANK(AC27,AC$3:AC$32,1)</f>
        <v>11</v>
      </c>
      <c r="AE27" s="30">
        <v>29.34</v>
      </c>
      <c r="AF27" s="31"/>
      <c r="AG27" s="31"/>
      <c r="AH27" s="31"/>
      <c r="AI27" s="30">
        <f>+AE27+(AF27*5)+(AG27*10)-AH27</f>
        <v>29.34</v>
      </c>
      <c r="AJ27" s="32">
        <f>RANK(AI27,AI$3:AI$32,1)</f>
        <v>8</v>
      </c>
      <c r="AK27" s="27">
        <v>28.47</v>
      </c>
      <c r="AL27" s="28"/>
      <c r="AM27" s="28"/>
      <c r="AN27" s="28"/>
      <c r="AO27" s="27">
        <f>+AK27+(AL27*5)+(AM27*10)-AN27</f>
        <v>28.47</v>
      </c>
      <c r="AP27" s="29">
        <f>RANK(AO27,AO$3:AO$32,1)</f>
        <v>9</v>
      </c>
      <c r="AQ27" s="11" t="s">
        <v>20</v>
      </c>
    </row>
  </sheetData>
  <sortState ref="A4:AS27">
    <sortCondition ref="C4:C27"/>
    <sortCondition ref="D4:D27"/>
  </sortState>
  <mergeCells count="11">
    <mergeCell ref="AK2:AP2"/>
    <mergeCell ref="A1:AP1"/>
    <mergeCell ref="A2:A3"/>
    <mergeCell ref="B2:B3"/>
    <mergeCell ref="C2:C3"/>
    <mergeCell ref="D2:F2"/>
    <mergeCell ref="G2:L2"/>
    <mergeCell ref="M2:R2"/>
    <mergeCell ref="S2:X2"/>
    <mergeCell ref="Y2:AD2"/>
    <mergeCell ref="AE2:AJ2"/>
  </mergeCells>
  <dataValidations count="1">
    <dataValidation type="list" errorStyle="warning" allowBlank="1" showInputMessage="1" showErrorMessage="1" errorTitle="Category" error="Category not listed!" promptTitle="Category" prompt="Select a category" sqref="C4:C27" xr:uid="{5D6C1DAE-6657-41D2-BE87-B92E5C17F698}">
      <formula1>$AQ$4:$AQ$27</formula1>
    </dataValidation>
  </dataValidations>
  <pageMargins left="0.25" right="0.2" top="0.25" bottom="0.25" header="0.3" footer="0.3"/>
  <pageSetup scale="92" orientation="landscape" horizontalDpi="4294967293" verticalDpi="4294967293" r:id="rId1"/>
  <rowBreaks count="1" manualBreakCount="1">
    <brk id="64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OVERALL</vt:lpstr>
      <vt:lpstr>BY CATEGORY</vt:lpstr>
      <vt:lpstr>'BY CATEGORY'!Print_Area</vt:lpstr>
      <vt:lpstr>OVERALL!Print_Area</vt:lpstr>
      <vt:lpstr>'BY CATEGORY'!Print_Titles</vt:lpstr>
    </vt:vector>
  </TitlesOfParts>
  <Company>ProTel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Wildroot</dc:creator>
  <cp:lastModifiedBy>YEE</cp:lastModifiedBy>
  <cp:lastPrinted>2018-07-29T00:22:40Z</cp:lastPrinted>
  <dcterms:created xsi:type="dcterms:W3CDTF">1999-01-27T20:27:14Z</dcterms:created>
  <dcterms:modified xsi:type="dcterms:W3CDTF">2019-02-23T22:56:13Z</dcterms:modified>
</cp:coreProperties>
</file>