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8595" activeTab="1"/>
  </bookViews>
  <sheets>
    <sheet name="OVERALL" sheetId="1" r:id="rId1"/>
    <sheet name="BY CATEGORY" sheetId="2" r:id="rId2"/>
  </sheets>
  <definedNames>
    <definedName name="_xlnm.Print_Area" localSheetId="1">'BY CATEGORY'!$A$1:$AP$49</definedName>
    <definedName name="_xlnm.Print_Area" localSheetId="0">'OVERALL'!$A$1:$AP$14</definedName>
    <definedName name="_xlnm.Print_Titles" localSheetId="1">'BY CATEGORY'!$1:$3</definedName>
  </definedNames>
  <calcPr fullCalcOnLoad="1"/>
</workbook>
</file>

<file path=xl/sharedStrings.xml><?xml version="1.0" encoding="utf-8"?>
<sst xmlns="http://schemas.openxmlformats.org/spreadsheetml/2006/main" count="168" uniqueCount="49">
  <si>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</si>
  <si>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</si>
  <si>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</si>
  <si>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</si>
  <si>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</si>
  <si>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</si>
  <si>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</si>
  <si>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</si>
  <si>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</si>
  <si>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</si>
  <si>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</si>
  <si>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</si>
  <si>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</si>
  <si>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</si>
  <si>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</si>
  <si>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</si>
  <si>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</si>
  <si>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Buckaroo</t>
  </si>
  <si>
    <t>Junior</t>
  </si>
  <si>
    <t>Cowboy</t>
  </si>
  <si>
    <t>Cowgirl</t>
  </si>
  <si>
    <t>49er</t>
  </si>
  <si>
    <t>Elder Statesman</t>
  </si>
  <si>
    <t>Grand Dame</t>
  </si>
  <si>
    <t>Cattle Baron</t>
  </si>
  <si>
    <t>Cattle Baronet</t>
  </si>
  <si>
    <t>Duelist</t>
  </si>
  <si>
    <t>L Senior Duelist</t>
  </si>
  <si>
    <t>L Senior Gunfighter</t>
  </si>
  <si>
    <t>Category List</t>
  </si>
  <si>
    <t>Sackett</t>
  </si>
  <si>
    <t>ES</t>
  </si>
  <si>
    <t>LS</t>
  </si>
  <si>
    <t>SS</t>
  </si>
  <si>
    <t>S</t>
  </si>
  <si>
    <t>LSS</t>
  </si>
  <si>
    <t>Doc Shapiro</t>
  </si>
  <si>
    <t>ES GF</t>
  </si>
  <si>
    <t>Footloose Phil</t>
  </si>
  <si>
    <t>Hop Head Doug</t>
  </si>
  <si>
    <t>Lady Gambler</t>
  </si>
  <si>
    <t>Napa Belle</t>
  </si>
  <si>
    <t>Napa Sidewinder</t>
  </si>
  <si>
    <t>Sutter Lawman</t>
  </si>
  <si>
    <t>Wolf Taylor</t>
  </si>
  <si>
    <t>Banjo</t>
  </si>
  <si>
    <t>Juss Slim</t>
  </si>
  <si>
    <t>GP</t>
  </si>
  <si>
    <t>Shady Ladies   March 23,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</si>
</sst>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36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5"/>
  <sheetViews>
    <sheetView zoomScale="130" zoomScaleNormal="130"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10" customWidth="1"/>
    <col min="2" max="2" width="13.00390625" style="1" customWidth="1"/>
    <col min="3" max="3" width="7.8515625" style="1" customWidth="1"/>
    <col min="4" max="4" width="5.8515625" style="1" customWidth="1"/>
    <col min="5" max="5" width="3.140625" style="1" bestFit="1" customWidth="1"/>
    <col min="6" max="6" width="2.421875" style="1" bestFit="1" customWidth="1"/>
    <col min="7" max="7" width="5.140625" style="1" customWidth="1"/>
    <col min="8" max="9" width="2.7109375" style="6" customWidth="1"/>
    <col min="10" max="10" width="2.7109375" style="6" hidden="1" customWidth="1"/>
    <col min="11" max="11" width="5.00390625" style="1" customWidth="1"/>
    <col min="12" max="12" width="2.8515625" style="10" customWidth="1"/>
    <col min="13" max="13" width="5.8515625" style="1" bestFit="1" customWidth="1"/>
    <col min="14" max="15" width="2.7109375" style="6" customWidth="1"/>
    <col min="16" max="16" width="2.7109375" style="6" hidden="1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1" width="2.7109375" style="6" customWidth="1"/>
    <col min="22" max="22" width="2.7109375" style="6" hidden="1" customWidth="1"/>
    <col min="23" max="23" width="5.00390625" style="1" bestFit="1" customWidth="1"/>
    <col min="24" max="24" width="2.421875" style="1" bestFit="1" customWidth="1"/>
    <col min="25" max="25" width="5.8515625" style="1" bestFit="1" customWidth="1"/>
    <col min="26" max="27" width="2.7109375" style="6" customWidth="1"/>
    <col min="28" max="28" width="2.7109375" style="6" hidden="1" customWidth="1"/>
    <col min="29" max="29" width="5.00390625" style="1" customWidth="1"/>
    <col min="30" max="30" width="2.421875" style="1" bestFit="1" customWidth="1"/>
    <col min="31" max="31" width="5.8515625" style="1" bestFit="1" customWidth="1"/>
    <col min="32" max="33" width="2.7109375" style="6" customWidth="1"/>
    <col min="34" max="34" width="2.7109375" style="6" hidden="1" customWidth="1"/>
    <col min="35" max="35" width="5.00390625" style="1" bestFit="1" customWidth="1"/>
    <col min="36" max="36" width="2.421875" style="1" bestFit="1" customWidth="1"/>
    <col min="37" max="37" width="5.8515625" style="1" bestFit="1" customWidth="1"/>
    <col min="38" max="39" width="2.7109375" style="6" customWidth="1"/>
    <col min="40" max="40" width="2.7109375" style="6" hidden="1" customWidth="1"/>
    <col min="41" max="41" width="5.00390625" style="1" bestFit="1" customWidth="1"/>
    <col min="42" max="42" width="2.421875" style="1" bestFit="1" customWidth="1"/>
    <col min="43" max="43" width="13.28125" style="1" hidden="1" customWidth="1"/>
    <col min="44" max="16384" width="9.140625" style="1" customWidth="1"/>
  </cols>
  <sheetData>
    <row r="1" spans="1:42" s="2" customFormat="1" ht="16.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s="2" customFormat="1" ht="13.5">
      <c r="A2" s="24" t="s">
        <v>14</v>
      </c>
      <c r="B2" s="25" t="s">
        <v>6</v>
      </c>
      <c r="C2" s="25" t="s">
        <v>16</v>
      </c>
      <c r="D2" s="22" t="s">
        <v>5</v>
      </c>
      <c r="E2" s="22"/>
      <c r="F2" s="22"/>
      <c r="G2" s="27" t="s">
        <v>0</v>
      </c>
      <c r="H2" s="27"/>
      <c r="I2" s="27"/>
      <c r="J2" s="27"/>
      <c r="K2" s="27"/>
      <c r="L2" s="27"/>
      <c r="M2" s="22" t="s">
        <v>1</v>
      </c>
      <c r="N2" s="22"/>
      <c r="O2" s="22"/>
      <c r="P2" s="22"/>
      <c r="Q2" s="22"/>
      <c r="R2" s="22"/>
      <c r="S2" s="27" t="s">
        <v>2</v>
      </c>
      <c r="T2" s="27"/>
      <c r="U2" s="27"/>
      <c r="V2" s="27"/>
      <c r="W2" s="27"/>
      <c r="X2" s="27"/>
      <c r="Y2" s="22" t="s">
        <v>3</v>
      </c>
      <c r="Z2" s="22"/>
      <c r="AA2" s="22"/>
      <c r="AB2" s="22"/>
      <c r="AC2" s="22"/>
      <c r="AD2" s="22"/>
      <c r="AE2" s="27" t="s">
        <v>4</v>
      </c>
      <c r="AF2" s="27"/>
      <c r="AG2" s="27"/>
      <c r="AH2" s="27"/>
      <c r="AI2" s="27"/>
      <c r="AJ2" s="27"/>
      <c r="AK2" s="22" t="s">
        <v>7</v>
      </c>
      <c r="AL2" s="22"/>
      <c r="AM2" s="22"/>
      <c r="AN2" s="22"/>
      <c r="AO2" s="22"/>
      <c r="AP2" s="22"/>
    </row>
    <row r="3" spans="1:43" s="8" customFormat="1" ht="12.75" customHeight="1">
      <c r="A3" s="24"/>
      <c r="B3" s="25"/>
      <c r="C3" s="26"/>
      <c r="D3" s="3" t="s">
        <v>12</v>
      </c>
      <c r="E3" s="3" t="s">
        <v>13</v>
      </c>
      <c r="F3" s="3" t="s">
        <v>8</v>
      </c>
      <c r="G3" s="4" t="s">
        <v>11</v>
      </c>
      <c r="H3" s="5" t="s">
        <v>8</v>
      </c>
      <c r="I3" s="5" t="s">
        <v>10</v>
      </c>
      <c r="J3" s="5" t="s">
        <v>15</v>
      </c>
      <c r="K3" s="4" t="s">
        <v>9</v>
      </c>
      <c r="L3" s="4" t="s">
        <v>13</v>
      </c>
      <c r="M3" s="3" t="s">
        <v>11</v>
      </c>
      <c r="N3" s="7" t="s">
        <v>8</v>
      </c>
      <c r="O3" s="7" t="s">
        <v>10</v>
      </c>
      <c r="P3" s="7" t="s">
        <v>15</v>
      </c>
      <c r="Q3" s="3" t="s">
        <v>9</v>
      </c>
      <c r="R3" s="3" t="s">
        <v>13</v>
      </c>
      <c r="S3" s="4" t="s">
        <v>11</v>
      </c>
      <c r="T3" s="5" t="s">
        <v>8</v>
      </c>
      <c r="U3" s="5" t="s">
        <v>10</v>
      </c>
      <c r="V3" s="5" t="s">
        <v>15</v>
      </c>
      <c r="W3" s="4" t="s">
        <v>9</v>
      </c>
      <c r="X3" s="4" t="s">
        <v>13</v>
      </c>
      <c r="Y3" s="3" t="s">
        <v>11</v>
      </c>
      <c r="Z3" s="7" t="s">
        <v>8</v>
      </c>
      <c r="AA3" s="7" t="s">
        <v>10</v>
      </c>
      <c r="AB3" s="7" t="s">
        <v>15</v>
      </c>
      <c r="AC3" s="3" t="s">
        <v>9</v>
      </c>
      <c r="AD3" s="3" t="s">
        <v>13</v>
      </c>
      <c r="AE3" s="4" t="s">
        <v>11</v>
      </c>
      <c r="AF3" s="5" t="s">
        <v>8</v>
      </c>
      <c r="AG3" s="5" t="s">
        <v>10</v>
      </c>
      <c r="AH3" s="5" t="s">
        <v>15</v>
      </c>
      <c r="AI3" s="4" t="s">
        <v>9</v>
      </c>
      <c r="AJ3" s="4" t="s">
        <v>13</v>
      </c>
      <c r="AK3" s="3" t="s">
        <v>11</v>
      </c>
      <c r="AL3" s="7" t="s">
        <v>8</v>
      </c>
      <c r="AM3" s="7" t="s">
        <v>10</v>
      </c>
      <c r="AN3" s="7" t="s">
        <v>15</v>
      </c>
      <c r="AO3" s="3" t="s">
        <v>9</v>
      </c>
      <c r="AP3" s="3" t="s">
        <v>13</v>
      </c>
      <c r="AQ3" s="8" t="s">
        <v>29</v>
      </c>
    </row>
    <row r="4" spans="1:43" s="10" customFormat="1" ht="14.25" customHeight="1">
      <c r="A4" s="9">
        <v>1</v>
      </c>
      <c r="B4" s="11" t="s">
        <v>36</v>
      </c>
      <c r="C4" s="9" t="s">
        <v>21</v>
      </c>
      <c r="D4" s="14">
        <f aca="true" t="shared" si="0" ref="D4:D14">+K4+Q4+W4+AC4+AI4+AO4</f>
        <v>130.21</v>
      </c>
      <c r="E4" s="15">
        <f aca="true" t="shared" si="1" ref="E4:E14">+L4+R4+X4+AD4+AJ4+AP4</f>
        <v>10</v>
      </c>
      <c r="F4" s="16">
        <f aca="true" t="shared" si="2" ref="F4:F14">+H4+N4+T4+Z4+AF4+AL4</f>
        <v>3</v>
      </c>
      <c r="G4" s="17">
        <v>19.86</v>
      </c>
      <c r="H4" s="18"/>
      <c r="I4" s="18"/>
      <c r="J4" s="18"/>
      <c r="K4" s="17">
        <f aca="true" t="shared" si="3" ref="K4:K14">+G4+(H4*5)+(I4*10)-J4</f>
        <v>19.86</v>
      </c>
      <c r="L4" s="19">
        <f aca="true" t="shared" si="4" ref="L4:L14">RANK(K4,K$3:K$19,1)</f>
        <v>1</v>
      </c>
      <c r="M4" s="14">
        <v>20.01</v>
      </c>
      <c r="N4" s="15">
        <v>1</v>
      </c>
      <c r="O4" s="15"/>
      <c r="P4" s="15"/>
      <c r="Q4" s="14">
        <f aca="true" t="shared" si="5" ref="Q4:Q14">+M4+(N4*5)+(O4*10)-P4</f>
        <v>25.01</v>
      </c>
      <c r="R4" s="16">
        <f aca="true" t="shared" si="6" ref="R4:R14">RANK(Q4,Q$3:Q$19,1)</f>
        <v>3</v>
      </c>
      <c r="S4" s="17">
        <v>18.9</v>
      </c>
      <c r="T4" s="18">
        <v>1</v>
      </c>
      <c r="U4" s="18"/>
      <c r="V4" s="18"/>
      <c r="W4" s="17">
        <f aca="true" t="shared" si="7" ref="W4:W14">+S4+(T4*5)+(U4*10)-V4</f>
        <v>23.9</v>
      </c>
      <c r="X4" s="19">
        <f aca="true" t="shared" si="8" ref="X4:X14">RANK(W4,W$3:W$19,1)</f>
        <v>1</v>
      </c>
      <c r="Y4" s="14">
        <v>16.75</v>
      </c>
      <c r="Z4" s="15"/>
      <c r="AA4" s="15"/>
      <c r="AB4" s="15"/>
      <c r="AC4" s="14">
        <f aca="true" t="shared" si="9" ref="AC4:AC14">+Y4+(Z4*5)+(AA4*10)-AB4</f>
        <v>16.75</v>
      </c>
      <c r="AD4" s="16">
        <f aca="true" t="shared" si="10" ref="AD4:AD14">RANK(AC4,AC$3:AC$19,1)</f>
        <v>1</v>
      </c>
      <c r="AE4" s="17">
        <v>20.17</v>
      </c>
      <c r="AF4" s="18">
        <v>1</v>
      </c>
      <c r="AG4" s="18"/>
      <c r="AH4" s="18"/>
      <c r="AI4" s="17">
        <f aca="true" t="shared" si="11" ref="AI4:AI14">+AE4+(AF4*5)+(AG4*10)-AH4</f>
        <v>25.17</v>
      </c>
      <c r="AJ4" s="19">
        <f aca="true" t="shared" si="12" ref="AJ4:AJ14">RANK(AI4,AI$3:AI$19,1)</f>
        <v>3</v>
      </c>
      <c r="AK4" s="14">
        <v>19.52</v>
      </c>
      <c r="AL4" s="15"/>
      <c r="AM4" s="15"/>
      <c r="AN4" s="15"/>
      <c r="AO4" s="14">
        <f aca="true" t="shared" si="13" ref="AO4:AO14">+AK4+(AL4*5)+(AM4*10)-AN4</f>
        <v>19.52</v>
      </c>
      <c r="AP4" s="16">
        <f aca="true" t="shared" si="14" ref="AP4:AP14">RANK(AO4,AO$3:AO$19,1)</f>
        <v>1</v>
      </c>
      <c r="AQ4" s="10" t="s">
        <v>25</v>
      </c>
    </row>
    <row r="5" spans="1:43" s="10" customFormat="1" ht="13.5">
      <c r="A5" s="9">
        <v>2</v>
      </c>
      <c r="B5" s="11" t="s">
        <v>46</v>
      </c>
      <c r="C5" s="9" t="s">
        <v>33</v>
      </c>
      <c r="D5" s="14">
        <f t="shared" si="0"/>
        <v>146.39000000000001</v>
      </c>
      <c r="E5" s="15">
        <f t="shared" si="1"/>
        <v>17</v>
      </c>
      <c r="F5" s="16">
        <f t="shared" si="2"/>
        <v>3</v>
      </c>
      <c r="G5" s="17">
        <v>23.28</v>
      </c>
      <c r="H5" s="18"/>
      <c r="I5" s="18"/>
      <c r="J5" s="18"/>
      <c r="K5" s="17">
        <f t="shared" si="3"/>
        <v>23.28</v>
      </c>
      <c r="L5" s="19">
        <f t="shared" si="4"/>
        <v>2</v>
      </c>
      <c r="M5" s="14">
        <v>21.92</v>
      </c>
      <c r="N5" s="15"/>
      <c r="O5" s="15"/>
      <c r="P5" s="15"/>
      <c r="Q5" s="14">
        <f t="shared" si="5"/>
        <v>21.92</v>
      </c>
      <c r="R5" s="16">
        <f t="shared" si="6"/>
        <v>1</v>
      </c>
      <c r="S5" s="17">
        <v>22.27</v>
      </c>
      <c r="T5" s="18">
        <v>3</v>
      </c>
      <c r="U5" s="18"/>
      <c r="V5" s="18"/>
      <c r="W5" s="17">
        <f t="shared" si="7"/>
        <v>37.269999999999996</v>
      </c>
      <c r="X5" s="19">
        <f t="shared" si="8"/>
        <v>7</v>
      </c>
      <c r="Y5" s="14">
        <v>17.7</v>
      </c>
      <c r="Z5" s="15"/>
      <c r="AA5" s="15"/>
      <c r="AB5" s="15"/>
      <c r="AC5" s="14">
        <f t="shared" si="9"/>
        <v>17.7</v>
      </c>
      <c r="AD5" s="16">
        <f t="shared" si="10"/>
        <v>2</v>
      </c>
      <c r="AE5" s="17">
        <v>21.28</v>
      </c>
      <c r="AF5" s="18"/>
      <c r="AG5" s="18"/>
      <c r="AH5" s="18"/>
      <c r="AI5" s="17">
        <f t="shared" si="11"/>
        <v>21.28</v>
      </c>
      <c r="AJ5" s="19">
        <f t="shared" si="12"/>
        <v>1</v>
      </c>
      <c r="AK5" s="14">
        <v>24.94</v>
      </c>
      <c r="AL5" s="15"/>
      <c r="AM5" s="15"/>
      <c r="AN5" s="15"/>
      <c r="AO5" s="14">
        <f t="shared" si="13"/>
        <v>24.94</v>
      </c>
      <c r="AP5" s="16">
        <f t="shared" si="14"/>
        <v>4</v>
      </c>
      <c r="AQ5" s="10" t="s">
        <v>17</v>
      </c>
    </row>
    <row r="6" spans="1:43" s="10" customFormat="1" ht="13.5">
      <c r="A6" s="9">
        <v>3</v>
      </c>
      <c r="B6" s="11" t="s">
        <v>43</v>
      </c>
      <c r="C6" s="9" t="s">
        <v>31</v>
      </c>
      <c r="D6" s="14">
        <f t="shared" si="0"/>
        <v>152.10999999999999</v>
      </c>
      <c r="E6" s="15">
        <f t="shared" si="1"/>
        <v>22</v>
      </c>
      <c r="F6" s="16">
        <f t="shared" si="2"/>
        <v>3</v>
      </c>
      <c r="G6" s="17">
        <v>23.16</v>
      </c>
      <c r="H6" s="18">
        <v>1</v>
      </c>
      <c r="I6" s="18"/>
      <c r="J6" s="18"/>
      <c r="K6" s="17">
        <f t="shared" si="3"/>
        <v>28.16</v>
      </c>
      <c r="L6" s="19">
        <f t="shared" si="4"/>
        <v>4</v>
      </c>
      <c r="M6" s="14">
        <v>22.77</v>
      </c>
      <c r="N6" s="15"/>
      <c r="O6" s="15"/>
      <c r="P6" s="15"/>
      <c r="Q6" s="14">
        <f t="shared" si="5"/>
        <v>22.77</v>
      </c>
      <c r="R6" s="16">
        <f t="shared" si="6"/>
        <v>2</v>
      </c>
      <c r="S6" s="17">
        <v>22.8</v>
      </c>
      <c r="T6" s="18">
        <v>2</v>
      </c>
      <c r="U6" s="18"/>
      <c r="V6" s="18"/>
      <c r="W6" s="17">
        <f t="shared" si="7"/>
        <v>32.8</v>
      </c>
      <c r="X6" s="19">
        <f t="shared" si="8"/>
        <v>6</v>
      </c>
      <c r="Y6" s="14">
        <v>21.83</v>
      </c>
      <c r="Z6" s="15"/>
      <c r="AA6" s="15"/>
      <c r="AB6" s="15"/>
      <c r="AC6" s="14">
        <f t="shared" si="9"/>
        <v>21.83</v>
      </c>
      <c r="AD6" s="16">
        <f t="shared" si="10"/>
        <v>5</v>
      </c>
      <c r="AE6" s="17">
        <v>23.58</v>
      </c>
      <c r="AF6" s="18"/>
      <c r="AG6" s="18"/>
      <c r="AH6" s="18"/>
      <c r="AI6" s="17">
        <f t="shared" si="11"/>
        <v>23.58</v>
      </c>
      <c r="AJ6" s="19">
        <f t="shared" si="12"/>
        <v>2</v>
      </c>
      <c r="AK6" s="14">
        <v>22.97</v>
      </c>
      <c r="AL6" s="15"/>
      <c r="AM6" s="15"/>
      <c r="AN6" s="15"/>
      <c r="AO6" s="14">
        <f t="shared" si="13"/>
        <v>22.97</v>
      </c>
      <c r="AP6" s="16">
        <f t="shared" si="14"/>
        <v>3</v>
      </c>
      <c r="AQ6" s="10" t="s">
        <v>19</v>
      </c>
    </row>
    <row r="7" spans="1:43" s="10" customFormat="1" ht="13.5">
      <c r="A7" s="9">
        <v>4</v>
      </c>
      <c r="B7" s="11" t="s">
        <v>30</v>
      </c>
      <c r="C7" s="9" t="s">
        <v>37</v>
      </c>
      <c r="D7" s="14">
        <f t="shared" si="0"/>
        <v>156.33</v>
      </c>
      <c r="E7" s="15">
        <f t="shared" si="1"/>
        <v>22</v>
      </c>
      <c r="F7" s="16">
        <f t="shared" si="2"/>
        <v>1</v>
      </c>
      <c r="G7" s="17">
        <v>26.14</v>
      </c>
      <c r="H7" s="18"/>
      <c r="I7" s="18"/>
      <c r="J7" s="18"/>
      <c r="K7" s="17">
        <f t="shared" si="3"/>
        <v>26.14</v>
      </c>
      <c r="L7" s="19">
        <f t="shared" si="4"/>
        <v>3</v>
      </c>
      <c r="M7" s="14">
        <v>26.82</v>
      </c>
      <c r="N7" s="15"/>
      <c r="O7" s="15"/>
      <c r="P7" s="15"/>
      <c r="Q7" s="14">
        <f t="shared" si="5"/>
        <v>26.82</v>
      </c>
      <c r="R7" s="16">
        <f t="shared" si="6"/>
        <v>4</v>
      </c>
      <c r="S7" s="17">
        <v>23.78</v>
      </c>
      <c r="T7" s="18">
        <v>1</v>
      </c>
      <c r="U7" s="18"/>
      <c r="V7" s="18"/>
      <c r="W7" s="17">
        <f t="shared" si="7"/>
        <v>28.78</v>
      </c>
      <c r="X7" s="19">
        <f t="shared" si="8"/>
        <v>2</v>
      </c>
      <c r="Y7" s="14">
        <v>21.43</v>
      </c>
      <c r="Z7" s="15"/>
      <c r="AA7" s="15"/>
      <c r="AB7" s="15"/>
      <c r="AC7" s="14">
        <f t="shared" si="9"/>
        <v>21.43</v>
      </c>
      <c r="AD7" s="16">
        <f t="shared" si="10"/>
        <v>4</v>
      </c>
      <c r="AE7" s="17">
        <v>25.98</v>
      </c>
      <c r="AF7" s="18"/>
      <c r="AG7" s="18"/>
      <c r="AH7" s="18"/>
      <c r="AI7" s="17">
        <f t="shared" si="11"/>
        <v>25.98</v>
      </c>
      <c r="AJ7" s="19">
        <f t="shared" si="12"/>
        <v>4</v>
      </c>
      <c r="AK7" s="14">
        <v>27.18</v>
      </c>
      <c r="AL7" s="15"/>
      <c r="AM7" s="15"/>
      <c r="AN7" s="15"/>
      <c r="AO7" s="14">
        <f t="shared" si="13"/>
        <v>27.18</v>
      </c>
      <c r="AP7" s="16">
        <f t="shared" si="14"/>
        <v>5</v>
      </c>
      <c r="AQ7" s="10" t="s">
        <v>22</v>
      </c>
    </row>
    <row r="8" spans="1:43" s="10" customFormat="1" ht="13.5">
      <c r="A8" s="9">
        <v>5</v>
      </c>
      <c r="B8" s="11" t="s">
        <v>44</v>
      </c>
      <c r="C8" s="9" t="s">
        <v>21</v>
      </c>
      <c r="D8" s="14">
        <f t="shared" si="0"/>
        <v>162.85</v>
      </c>
      <c r="E8" s="15">
        <f t="shared" si="1"/>
        <v>27</v>
      </c>
      <c r="F8" s="16">
        <f t="shared" si="2"/>
        <v>6</v>
      </c>
      <c r="G8" s="17">
        <v>23.17</v>
      </c>
      <c r="H8" s="18">
        <v>1</v>
      </c>
      <c r="I8" s="18"/>
      <c r="J8" s="18"/>
      <c r="K8" s="17">
        <f t="shared" si="3"/>
        <v>28.17</v>
      </c>
      <c r="L8" s="19">
        <f t="shared" si="4"/>
        <v>5</v>
      </c>
      <c r="M8" s="14">
        <v>21.36</v>
      </c>
      <c r="N8" s="15">
        <v>2</v>
      </c>
      <c r="O8" s="15"/>
      <c r="P8" s="15"/>
      <c r="Q8" s="14">
        <f t="shared" si="5"/>
        <v>31.36</v>
      </c>
      <c r="R8" s="16">
        <f t="shared" si="6"/>
        <v>5</v>
      </c>
      <c r="S8" s="17">
        <v>20.55</v>
      </c>
      <c r="T8" s="18">
        <v>2</v>
      </c>
      <c r="U8" s="18"/>
      <c r="V8" s="18"/>
      <c r="W8" s="17">
        <f t="shared" si="7"/>
        <v>30.55</v>
      </c>
      <c r="X8" s="19">
        <f t="shared" si="8"/>
        <v>4</v>
      </c>
      <c r="Y8" s="14">
        <v>18.73</v>
      </c>
      <c r="Z8" s="15"/>
      <c r="AA8" s="15"/>
      <c r="AB8" s="15"/>
      <c r="AC8" s="14">
        <f t="shared" si="9"/>
        <v>18.73</v>
      </c>
      <c r="AD8" s="16">
        <f t="shared" si="10"/>
        <v>3</v>
      </c>
      <c r="AE8" s="17">
        <v>27.27</v>
      </c>
      <c r="AF8" s="18">
        <v>1</v>
      </c>
      <c r="AG8" s="18"/>
      <c r="AH8" s="18"/>
      <c r="AI8" s="17">
        <f t="shared" si="11"/>
        <v>32.269999999999996</v>
      </c>
      <c r="AJ8" s="19">
        <f t="shared" si="12"/>
        <v>8</v>
      </c>
      <c r="AK8" s="14">
        <v>21.77</v>
      </c>
      <c r="AL8" s="15"/>
      <c r="AM8" s="15"/>
      <c r="AN8" s="15"/>
      <c r="AO8" s="14">
        <f t="shared" si="13"/>
        <v>21.77</v>
      </c>
      <c r="AP8" s="16">
        <f t="shared" si="14"/>
        <v>2</v>
      </c>
      <c r="AQ8" s="10" t="s">
        <v>23</v>
      </c>
    </row>
    <row r="9" spans="1:43" s="10" customFormat="1" ht="13.5">
      <c r="A9" s="9">
        <v>6</v>
      </c>
      <c r="B9" s="11" t="s">
        <v>39</v>
      </c>
      <c r="C9" s="9" t="s">
        <v>34</v>
      </c>
      <c r="D9" s="14">
        <f t="shared" si="0"/>
        <v>193.65</v>
      </c>
      <c r="E9" s="15">
        <f t="shared" si="1"/>
        <v>45</v>
      </c>
      <c r="F9" s="16">
        <f t="shared" si="2"/>
        <v>2</v>
      </c>
      <c r="G9" s="17">
        <v>37.06</v>
      </c>
      <c r="H9" s="18"/>
      <c r="I9" s="18"/>
      <c r="J9" s="18"/>
      <c r="K9" s="17">
        <f t="shared" si="3"/>
        <v>37.06</v>
      </c>
      <c r="L9" s="19">
        <f t="shared" si="4"/>
        <v>9</v>
      </c>
      <c r="M9" s="14">
        <v>38.36</v>
      </c>
      <c r="N9" s="15"/>
      <c r="O9" s="15"/>
      <c r="P9" s="15"/>
      <c r="Q9" s="14">
        <f t="shared" si="5"/>
        <v>38.36</v>
      </c>
      <c r="R9" s="16">
        <f t="shared" si="6"/>
        <v>9</v>
      </c>
      <c r="S9" s="17">
        <v>25.98</v>
      </c>
      <c r="T9" s="18">
        <v>1</v>
      </c>
      <c r="U9" s="18"/>
      <c r="V9" s="18"/>
      <c r="W9" s="17">
        <f t="shared" si="7"/>
        <v>30.98</v>
      </c>
      <c r="X9" s="19">
        <f t="shared" si="8"/>
        <v>5</v>
      </c>
      <c r="Y9" s="14">
        <v>22.28</v>
      </c>
      <c r="Z9" s="15"/>
      <c r="AA9" s="15"/>
      <c r="AB9" s="15"/>
      <c r="AC9" s="14">
        <f t="shared" si="9"/>
        <v>22.28</v>
      </c>
      <c r="AD9" s="16">
        <f t="shared" si="10"/>
        <v>6</v>
      </c>
      <c r="AE9" s="17">
        <v>28.47</v>
      </c>
      <c r="AF9" s="18"/>
      <c r="AG9" s="18"/>
      <c r="AH9" s="18"/>
      <c r="AI9" s="17">
        <f t="shared" si="11"/>
        <v>28.47</v>
      </c>
      <c r="AJ9" s="19">
        <f t="shared" si="12"/>
        <v>5</v>
      </c>
      <c r="AK9" s="14">
        <v>31.5</v>
      </c>
      <c r="AL9" s="15">
        <v>1</v>
      </c>
      <c r="AM9" s="15"/>
      <c r="AN9" s="15"/>
      <c r="AO9" s="14">
        <f t="shared" si="13"/>
        <v>36.5</v>
      </c>
      <c r="AP9" s="16">
        <f t="shared" si="14"/>
        <v>11</v>
      </c>
      <c r="AQ9" s="10" t="s">
        <v>24</v>
      </c>
    </row>
    <row r="10" spans="1:43" s="10" customFormat="1" ht="13.5">
      <c r="A10" s="9">
        <v>7</v>
      </c>
      <c r="B10" s="11" t="s">
        <v>38</v>
      </c>
      <c r="C10" s="9" t="s">
        <v>47</v>
      </c>
      <c r="D10" s="14">
        <f t="shared" si="0"/>
        <v>199.95999999999998</v>
      </c>
      <c r="E10" s="15">
        <f t="shared" si="1"/>
        <v>41</v>
      </c>
      <c r="F10" s="16">
        <f t="shared" si="2"/>
        <v>0</v>
      </c>
      <c r="G10" s="17">
        <v>29.5</v>
      </c>
      <c r="H10" s="18"/>
      <c r="I10" s="18"/>
      <c r="J10" s="18"/>
      <c r="K10" s="17">
        <f t="shared" si="3"/>
        <v>29.5</v>
      </c>
      <c r="L10" s="19">
        <f t="shared" si="4"/>
        <v>6</v>
      </c>
      <c r="M10" s="14">
        <v>34.57</v>
      </c>
      <c r="N10" s="15"/>
      <c r="O10" s="15"/>
      <c r="P10" s="15"/>
      <c r="Q10" s="14">
        <f t="shared" si="5"/>
        <v>34.57</v>
      </c>
      <c r="R10" s="16">
        <f t="shared" si="6"/>
        <v>7</v>
      </c>
      <c r="S10" s="17">
        <v>29.18</v>
      </c>
      <c r="T10" s="18"/>
      <c r="U10" s="18"/>
      <c r="V10" s="18"/>
      <c r="W10" s="17">
        <f t="shared" si="7"/>
        <v>29.18</v>
      </c>
      <c r="X10" s="19">
        <f t="shared" si="8"/>
        <v>3</v>
      </c>
      <c r="Y10" s="14">
        <v>47.14</v>
      </c>
      <c r="Z10" s="15"/>
      <c r="AA10" s="15"/>
      <c r="AB10" s="15"/>
      <c r="AC10" s="14">
        <f t="shared" si="9"/>
        <v>47.14</v>
      </c>
      <c r="AD10" s="16">
        <f t="shared" si="10"/>
        <v>10</v>
      </c>
      <c r="AE10" s="17">
        <v>28.5</v>
      </c>
      <c r="AF10" s="18"/>
      <c r="AG10" s="18"/>
      <c r="AH10" s="18"/>
      <c r="AI10" s="17">
        <f t="shared" si="11"/>
        <v>28.5</v>
      </c>
      <c r="AJ10" s="19">
        <f t="shared" si="12"/>
        <v>6</v>
      </c>
      <c r="AK10" s="14">
        <v>31.07</v>
      </c>
      <c r="AL10" s="15"/>
      <c r="AM10" s="15"/>
      <c r="AN10" s="15"/>
      <c r="AO10" s="14">
        <f t="shared" si="13"/>
        <v>31.07</v>
      </c>
      <c r="AP10" s="16">
        <f t="shared" si="14"/>
        <v>9</v>
      </c>
      <c r="AQ10" s="10" t="s">
        <v>20</v>
      </c>
    </row>
    <row r="11" spans="1:43" s="10" customFormat="1" ht="13.5">
      <c r="A11" s="9">
        <v>8</v>
      </c>
      <c r="B11" s="11" t="s">
        <v>45</v>
      </c>
      <c r="C11" s="9" t="s">
        <v>34</v>
      </c>
      <c r="D11" s="14">
        <f t="shared" si="0"/>
        <v>213.15</v>
      </c>
      <c r="E11" s="15">
        <f t="shared" si="1"/>
        <v>49</v>
      </c>
      <c r="F11" s="16">
        <f t="shared" si="2"/>
        <v>3</v>
      </c>
      <c r="G11" s="17">
        <v>37.41</v>
      </c>
      <c r="H11" s="18"/>
      <c r="I11" s="18"/>
      <c r="J11" s="18"/>
      <c r="K11" s="17">
        <f t="shared" si="3"/>
        <v>37.41</v>
      </c>
      <c r="L11" s="19">
        <f t="shared" si="4"/>
        <v>10</v>
      </c>
      <c r="M11" s="14">
        <v>37.27</v>
      </c>
      <c r="N11" s="15"/>
      <c r="O11" s="15"/>
      <c r="P11" s="15"/>
      <c r="Q11" s="14">
        <f t="shared" si="5"/>
        <v>37.27</v>
      </c>
      <c r="R11" s="16">
        <f t="shared" si="6"/>
        <v>8</v>
      </c>
      <c r="S11" s="17">
        <v>33.29</v>
      </c>
      <c r="T11" s="18">
        <v>3</v>
      </c>
      <c r="U11" s="18"/>
      <c r="V11" s="18"/>
      <c r="W11" s="17">
        <f t="shared" si="7"/>
        <v>48.29</v>
      </c>
      <c r="X11" s="19">
        <f t="shared" si="8"/>
        <v>10</v>
      </c>
      <c r="Y11" s="14">
        <v>29.09</v>
      </c>
      <c r="Z11" s="15"/>
      <c r="AA11" s="15"/>
      <c r="AB11" s="15"/>
      <c r="AC11" s="14">
        <f t="shared" si="9"/>
        <v>29.09</v>
      </c>
      <c r="AD11" s="16">
        <f t="shared" si="10"/>
        <v>8</v>
      </c>
      <c r="AE11" s="17">
        <v>31.71</v>
      </c>
      <c r="AF11" s="18"/>
      <c r="AG11" s="18"/>
      <c r="AH11" s="18"/>
      <c r="AI11" s="17">
        <f t="shared" si="11"/>
        <v>31.71</v>
      </c>
      <c r="AJ11" s="19">
        <f t="shared" si="12"/>
        <v>7</v>
      </c>
      <c r="AK11" s="14">
        <v>29.38</v>
      </c>
      <c r="AL11" s="15"/>
      <c r="AM11" s="15"/>
      <c r="AN11" s="15"/>
      <c r="AO11" s="14">
        <f t="shared" si="13"/>
        <v>29.38</v>
      </c>
      <c r="AP11" s="16">
        <f t="shared" si="14"/>
        <v>6</v>
      </c>
      <c r="AQ11" s="10" t="s">
        <v>28</v>
      </c>
    </row>
    <row r="12" spans="1:43" s="10" customFormat="1" ht="13.5">
      <c r="A12" s="9">
        <v>9</v>
      </c>
      <c r="B12" s="11" t="s">
        <v>42</v>
      </c>
      <c r="C12" s="9" t="s">
        <v>33</v>
      </c>
      <c r="D12" s="14">
        <f t="shared" si="0"/>
        <v>225.44</v>
      </c>
      <c r="E12" s="15">
        <f t="shared" si="1"/>
        <v>53</v>
      </c>
      <c r="F12" s="16">
        <f t="shared" si="2"/>
        <v>4</v>
      </c>
      <c r="G12" s="17">
        <v>41.06</v>
      </c>
      <c r="H12" s="18"/>
      <c r="I12" s="18"/>
      <c r="J12" s="18"/>
      <c r="K12" s="17">
        <f t="shared" si="3"/>
        <v>41.06</v>
      </c>
      <c r="L12" s="19">
        <f t="shared" si="4"/>
        <v>11</v>
      </c>
      <c r="M12" s="14">
        <v>34.21</v>
      </c>
      <c r="N12" s="15"/>
      <c r="O12" s="15"/>
      <c r="P12" s="15"/>
      <c r="Q12" s="14">
        <f t="shared" si="5"/>
        <v>34.21</v>
      </c>
      <c r="R12" s="16">
        <f t="shared" si="6"/>
        <v>6</v>
      </c>
      <c r="S12" s="17">
        <v>28.89</v>
      </c>
      <c r="T12" s="18">
        <v>4</v>
      </c>
      <c r="U12" s="18"/>
      <c r="V12" s="18"/>
      <c r="W12" s="17">
        <f t="shared" si="7"/>
        <v>48.89</v>
      </c>
      <c r="X12" s="19">
        <f t="shared" si="8"/>
        <v>11</v>
      </c>
      <c r="Y12" s="14">
        <v>28.43</v>
      </c>
      <c r="Z12" s="15"/>
      <c r="AA12" s="15"/>
      <c r="AB12" s="15"/>
      <c r="AC12" s="14">
        <f t="shared" si="9"/>
        <v>28.43</v>
      </c>
      <c r="AD12" s="16">
        <f t="shared" si="10"/>
        <v>7</v>
      </c>
      <c r="AE12" s="17">
        <v>32.43</v>
      </c>
      <c r="AF12" s="18"/>
      <c r="AG12" s="18">
        <v>1</v>
      </c>
      <c r="AH12" s="18"/>
      <c r="AI12" s="17">
        <f t="shared" si="11"/>
        <v>42.43</v>
      </c>
      <c r="AJ12" s="19">
        <f t="shared" si="12"/>
        <v>10</v>
      </c>
      <c r="AK12" s="14">
        <v>30.42</v>
      </c>
      <c r="AL12" s="15"/>
      <c r="AM12" s="15"/>
      <c r="AN12" s="15"/>
      <c r="AO12" s="14">
        <f t="shared" si="13"/>
        <v>30.42</v>
      </c>
      <c r="AP12" s="16">
        <f t="shared" si="14"/>
        <v>8</v>
      </c>
      <c r="AQ12" s="10" t="s">
        <v>27</v>
      </c>
    </row>
    <row r="13" spans="1:43" s="10" customFormat="1" ht="13.5">
      <c r="A13" s="9">
        <v>10</v>
      </c>
      <c r="B13" s="11" t="s">
        <v>40</v>
      </c>
      <c r="C13" s="20" t="s">
        <v>32</v>
      </c>
      <c r="D13" s="14">
        <f t="shared" si="0"/>
        <v>239.56</v>
      </c>
      <c r="E13" s="15">
        <f t="shared" si="1"/>
        <v>53</v>
      </c>
      <c r="F13" s="16">
        <f t="shared" si="2"/>
        <v>2</v>
      </c>
      <c r="G13" s="17">
        <v>31.53</v>
      </c>
      <c r="H13" s="18"/>
      <c r="I13" s="18"/>
      <c r="J13" s="18"/>
      <c r="K13" s="17">
        <f t="shared" si="3"/>
        <v>31.53</v>
      </c>
      <c r="L13" s="19">
        <f t="shared" si="4"/>
        <v>7</v>
      </c>
      <c r="M13" s="14">
        <v>32.86</v>
      </c>
      <c r="N13" s="15">
        <v>2</v>
      </c>
      <c r="O13" s="15"/>
      <c r="P13" s="15"/>
      <c r="Q13" s="14">
        <f t="shared" si="5"/>
        <v>42.86</v>
      </c>
      <c r="R13" s="16">
        <f t="shared" si="6"/>
        <v>11</v>
      </c>
      <c r="S13" s="17">
        <v>42.2</v>
      </c>
      <c r="T13" s="18"/>
      <c r="U13" s="18"/>
      <c r="V13" s="18"/>
      <c r="W13" s="17">
        <f t="shared" si="7"/>
        <v>42.2</v>
      </c>
      <c r="X13" s="19">
        <f t="shared" si="8"/>
        <v>8</v>
      </c>
      <c r="Y13" s="14">
        <v>46.12</v>
      </c>
      <c r="Z13" s="15"/>
      <c r="AA13" s="15"/>
      <c r="AB13" s="15"/>
      <c r="AC13" s="14">
        <f t="shared" si="9"/>
        <v>46.12</v>
      </c>
      <c r="AD13" s="16">
        <f t="shared" si="10"/>
        <v>9</v>
      </c>
      <c r="AE13" s="17">
        <v>47.03</v>
      </c>
      <c r="AF13" s="18"/>
      <c r="AG13" s="18"/>
      <c r="AH13" s="18"/>
      <c r="AI13" s="17">
        <f t="shared" si="11"/>
        <v>47.03</v>
      </c>
      <c r="AJ13" s="19">
        <f t="shared" si="12"/>
        <v>11</v>
      </c>
      <c r="AK13" s="14">
        <v>29.82</v>
      </c>
      <c r="AL13" s="15"/>
      <c r="AM13" s="15"/>
      <c r="AN13" s="15"/>
      <c r="AO13" s="14">
        <f t="shared" si="13"/>
        <v>29.82</v>
      </c>
      <c r="AP13" s="16">
        <f t="shared" si="14"/>
        <v>7</v>
      </c>
      <c r="AQ13" s="10" t="s">
        <v>26</v>
      </c>
    </row>
    <row r="14" spans="1:43" s="10" customFormat="1" ht="13.5">
      <c r="A14" s="9">
        <v>11</v>
      </c>
      <c r="B14" s="11" t="s">
        <v>41</v>
      </c>
      <c r="C14" s="9" t="s">
        <v>35</v>
      </c>
      <c r="D14" s="14">
        <f t="shared" si="0"/>
        <v>241.17000000000002</v>
      </c>
      <c r="E14" s="15">
        <f t="shared" si="1"/>
        <v>57</v>
      </c>
      <c r="F14" s="16">
        <f t="shared" si="2"/>
        <v>8</v>
      </c>
      <c r="G14" s="17">
        <v>35.06</v>
      </c>
      <c r="H14" s="18"/>
      <c r="I14" s="18"/>
      <c r="J14" s="18"/>
      <c r="K14" s="17">
        <f t="shared" si="3"/>
        <v>35.06</v>
      </c>
      <c r="L14" s="19">
        <f t="shared" si="4"/>
        <v>8</v>
      </c>
      <c r="M14" s="14">
        <v>36.44</v>
      </c>
      <c r="N14" s="15">
        <v>1</v>
      </c>
      <c r="O14" s="15"/>
      <c r="P14" s="15"/>
      <c r="Q14" s="14">
        <f t="shared" si="5"/>
        <v>41.44</v>
      </c>
      <c r="R14" s="16">
        <f t="shared" si="6"/>
        <v>10</v>
      </c>
      <c r="S14" s="17">
        <v>30.37</v>
      </c>
      <c r="T14" s="18">
        <v>3</v>
      </c>
      <c r="U14" s="18"/>
      <c r="V14" s="18"/>
      <c r="W14" s="17">
        <f t="shared" si="7"/>
        <v>45.370000000000005</v>
      </c>
      <c r="X14" s="19">
        <f t="shared" si="8"/>
        <v>9</v>
      </c>
      <c r="Y14" s="14">
        <v>31.72</v>
      </c>
      <c r="Z14" s="15">
        <v>4</v>
      </c>
      <c r="AA14" s="15"/>
      <c r="AB14" s="15"/>
      <c r="AC14" s="14">
        <f t="shared" si="9"/>
        <v>51.72</v>
      </c>
      <c r="AD14" s="16">
        <f t="shared" si="10"/>
        <v>11</v>
      </c>
      <c r="AE14" s="17">
        <v>35.62</v>
      </c>
      <c r="AF14" s="18"/>
      <c r="AG14" s="18"/>
      <c r="AH14" s="18"/>
      <c r="AI14" s="17">
        <f t="shared" si="11"/>
        <v>35.62</v>
      </c>
      <c r="AJ14" s="19">
        <f t="shared" si="12"/>
        <v>9</v>
      </c>
      <c r="AK14" s="14">
        <v>31.96</v>
      </c>
      <c r="AL14" s="15"/>
      <c r="AM14" s="15"/>
      <c r="AN14" s="15"/>
      <c r="AO14" s="14">
        <f t="shared" si="13"/>
        <v>31.96</v>
      </c>
      <c r="AP14" s="16">
        <f t="shared" si="14"/>
        <v>10</v>
      </c>
      <c r="AQ14" s="10" t="s">
        <v>18</v>
      </c>
    </row>
    <row r="15" spans="2:44" ht="13.5">
      <c r="B15" s="21"/>
      <c r="D15" s="12"/>
      <c r="E15" s="12"/>
      <c r="F15" s="12"/>
      <c r="G15" s="12"/>
      <c r="H15" s="13"/>
      <c r="I15" s="13"/>
      <c r="J15" s="13"/>
      <c r="K15" s="12"/>
      <c r="M15" s="12"/>
      <c r="N15" s="13"/>
      <c r="O15" s="13"/>
      <c r="P15" s="13"/>
      <c r="Q15" s="12"/>
      <c r="R15" s="12"/>
      <c r="S15" s="12"/>
      <c r="T15" s="13"/>
      <c r="U15" s="13"/>
      <c r="V15" s="13"/>
      <c r="W15" s="12"/>
      <c r="X15" s="12"/>
      <c r="Y15" s="12"/>
      <c r="Z15" s="13"/>
      <c r="AA15" s="13"/>
      <c r="AB15" s="13"/>
      <c r="AC15" s="12"/>
      <c r="AD15" s="12"/>
      <c r="AE15" s="12"/>
      <c r="AF15" s="13"/>
      <c r="AG15" s="13"/>
      <c r="AH15" s="13"/>
      <c r="AI15" s="12"/>
      <c r="AJ15" s="12"/>
      <c r="AK15" s="12"/>
      <c r="AL15" s="13"/>
      <c r="AM15" s="13"/>
      <c r="AN15" s="13"/>
      <c r="AO15" s="12"/>
      <c r="AP15" s="12"/>
      <c r="AQ15" s="12"/>
      <c r="AR15" s="12"/>
    </row>
  </sheetData>
  <sheetProtection/>
  <mergeCells count="11">
    <mergeCell ref="AE2:AJ2"/>
    <mergeCell ref="AK2:AP2"/>
    <mergeCell ref="D2:F2"/>
    <mergeCell ref="A1:AP1"/>
    <mergeCell ref="A2:A3"/>
    <mergeCell ref="B2:B3"/>
    <mergeCell ref="C2:C3"/>
    <mergeCell ref="G2:L2"/>
    <mergeCell ref="M2:R2"/>
    <mergeCell ref="S2:X2"/>
    <mergeCell ref="Y2:AD2"/>
  </mergeCells>
  <dataValidations count="1">
    <dataValidation errorStyle="warning" type="list" allowBlank="1" showInputMessage="1" showErrorMessage="1" promptTitle="Category" prompt="Select a category" errorTitle="Category" error="Category not listed!" sqref="C4:C14">
      <formula1>$AQ$4:$AQ$14</formula1>
    </dataValidation>
  </dataValidations>
  <printOptions horizontalCentered="1"/>
  <pageMargins left="0.25" right="0.25" top="1" bottom="1" header="0.5" footer="0.5"/>
  <pageSetup fitToHeight="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R15"/>
  <sheetViews>
    <sheetView tabSelected="1" zoomScale="125" zoomScaleNormal="125" zoomScalePageLayoutView="0" workbookViewId="0" topLeftCell="A1">
      <selection activeCell="C16" sqref="C16"/>
    </sheetView>
  </sheetViews>
  <sheetFormatPr defaultColWidth="9.140625" defaultRowHeight="12.75"/>
  <cols>
    <col min="1" max="1" width="2.7109375" style="10" customWidth="1"/>
    <col min="2" max="2" width="13.00390625" style="1" customWidth="1"/>
    <col min="3" max="3" width="7.8515625" style="1" customWidth="1"/>
    <col min="4" max="4" width="5.8515625" style="1" customWidth="1"/>
    <col min="5" max="5" width="3.140625" style="1" bestFit="1" customWidth="1"/>
    <col min="6" max="6" width="2.421875" style="1" bestFit="1" customWidth="1"/>
    <col min="7" max="7" width="5.140625" style="1" customWidth="1"/>
    <col min="8" max="9" width="2.7109375" style="6" customWidth="1"/>
    <col min="10" max="10" width="2.7109375" style="6" hidden="1" customWidth="1"/>
    <col min="11" max="11" width="5.00390625" style="1" customWidth="1"/>
    <col min="12" max="12" width="2.8515625" style="10" customWidth="1"/>
    <col min="13" max="13" width="5.8515625" style="1" bestFit="1" customWidth="1"/>
    <col min="14" max="14" width="2.7109375" style="6" customWidth="1"/>
    <col min="15" max="15" width="2.28125" style="6" customWidth="1"/>
    <col min="16" max="16" width="2.7109375" style="6" hidden="1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1" width="2.7109375" style="6" customWidth="1"/>
    <col min="22" max="22" width="2.7109375" style="6" hidden="1" customWidth="1"/>
    <col min="23" max="23" width="5.00390625" style="1" bestFit="1" customWidth="1"/>
    <col min="24" max="24" width="2.421875" style="1" bestFit="1" customWidth="1"/>
    <col min="25" max="25" width="5.8515625" style="1" bestFit="1" customWidth="1"/>
    <col min="26" max="27" width="2.7109375" style="6" customWidth="1"/>
    <col min="28" max="28" width="2.7109375" style="6" hidden="1" customWidth="1"/>
    <col min="29" max="29" width="5.00390625" style="1" customWidth="1"/>
    <col min="30" max="30" width="2.421875" style="1" bestFit="1" customWidth="1"/>
    <col min="31" max="31" width="5.8515625" style="1" bestFit="1" customWidth="1"/>
    <col min="32" max="33" width="2.7109375" style="6" customWidth="1"/>
    <col min="34" max="34" width="2.7109375" style="6" hidden="1" customWidth="1"/>
    <col min="35" max="35" width="5.00390625" style="1" bestFit="1" customWidth="1"/>
    <col min="36" max="36" width="2.421875" style="1" bestFit="1" customWidth="1"/>
    <col min="37" max="37" width="5.8515625" style="1" bestFit="1" customWidth="1"/>
    <col min="38" max="39" width="2.7109375" style="6" customWidth="1"/>
    <col min="40" max="40" width="2.7109375" style="6" hidden="1" customWidth="1"/>
    <col min="41" max="41" width="5.00390625" style="1" bestFit="1" customWidth="1"/>
    <col min="42" max="42" width="2.421875" style="1" bestFit="1" customWidth="1"/>
    <col min="43" max="43" width="13.28125" style="1" hidden="1" customWidth="1"/>
    <col min="44" max="16384" width="9.140625" style="1" customWidth="1"/>
  </cols>
  <sheetData>
    <row r="1" spans="1:42" s="2" customFormat="1" ht="16.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s="2" customFormat="1" ht="13.5">
      <c r="A2" s="24" t="s">
        <v>14</v>
      </c>
      <c r="B2" s="25" t="s">
        <v>6</v>
      </c>
      <c r="C2" s="25" t="s">
        <v>16</v>
      </c>
      <c r="D2" s="22" t="s">
        <v>5</v>
      </c>
      <c r="E2" s="22"/>
      <c r="F2" s="22"/>
      <c r="G2" s="27" t="s">
        <v>0</v>
      </c>
      <c r="H2" s="27"/>
      <c r="I2" s="27"/>
      <c r="J2" s="27"/>
      <c r="K2" s="27"/>
      <c r="L2" s="27"/>
      <c r="M2" s="22" t="s">
        <v>1</v>
      </c>
      <c r="N2" s="22"/>
      <c r="O2" s="22"/>
      <c r="P2" s="22"/>
      <c r="Q2" s="22"/>
      <c r="R2" s="22"/>
      <c r="S2" s="27" t="s">
        <v>2</v>
      </c>
      <c r="T2" s="27"/>
      <c r="U2" s="27"/>
      <c r="V2" s="27"/>
      <c r="W2" s="27"/>
      <c r="X2" s="27"/>
      <c r="Y2" s="22" t="s">
        <v>3</v>
      </c>
      <c r="Z2" s="22"/>
      <c r="AA2" s="22"/>
      <c r="AB2" s="22"/>
      <c r="AC2" s="22"/>
      <c r="AD2" s="22"/>
      <c r="AE2" s="27" t="s">
        <v>4</v>
      </c>
      <c r="AF2" s="27"/>
      <c r="AG2" s="27"/>
      <c r="AH2" s="27"/>
      <c r="AI2" s="27"/>
      <c r="AJ2" s="27"/>
      <c r="AK2" s="22" t="s">
        <v>7</v>
      </c>
      <c r="AL2" s="22"/>
      <c r="AM2" s="22"/>
      <c r="AN2" s="22"/>
      <c r="AO2" s="22"/>
      <c r="AP2" s="22"/>
    </row>
    <row r="3" spans="1:43" s="8" customFormat="1" ht="12.75" customHeight="1">
      <c r="A3" s="24"/>
      <c r="B3" s="25"/>
      <c r="C3" s="26"/>
      <c r="D3" s="3" t="s">
        <v>12</v>
      </c>
      <c r="E3" s="3" t="s">
        <v>13</v>
      </c>
      <c r="F3" s="3" t="s">
        <v>8</v>
      </c>
      <c r="G3" s="4" t="s">
        <v>11</v>
      </c>
      <c r="H3" s="5" t="s">
        <v>8</v>
      </c>
      <c r="I3" s="5" t="s">
        <v>10</v>
      </c>
      <c r="J3" s="5" t="s">
        <v>15</v>
      </c>
      <c r="K3" s="4" t="s">
        <v>9</v>
      </c>
      <c r="L3" s="4" t="s">
        <v>13</v>
      </c>
      <c r="M3" s="3" t="s">
        <v>11</v>
      </c>
      <c r="N3" s="7" t="s">
        <v>8</v>
      </c>
      <c r="O3" s="7" t="s">
        <v>10</v>
      </c>
      <c r="P3" s="7" t="s">
        <v>15</v>
      </c>
      <c r="Q3" s="3" t="s">
        <v>9</v>
      </c>
      <c r="R3" s="3" t="s">
        <v>13</v>
      </c>
      <c r="S3" s="4" t="s">
        <v>11</v>
      </c>
      <c r="T3" s="5" t="s">
        <v>8</v>
      </c>
      <c r="U3" s="5" t="s">
        <v>10</v>
      </c>
      <c r="V3" s="5" t="s">
        <v>15</v>
      </c>
      <c r="W3" s="4" t="s">
        <v>9</v>
      </c>
      <c r="X3" s="4" t="s">
        <v>13</v>
      </c>
      <c r="Y3" s="3" t="s">
        <v>11</v>
      </c>
      <c r="Z3" s="7" t="s">
        <v>8</v>
      </c>
      <c r="AA3" s="7" t="s">
        <v>10</v>
      </c>
      <c r="AB3" s="7" t="s">
        <v>15</v>
      </c>
      <c r="AC3" s="3" t="s">
        <v>9</v>
      </c>
      <c r="AD3" s="3" t="s">
        <v>13</v>
      </c>
      <c r="AE3" s="4" t="s">
        <v>11</v>
      </c>
      <c r="AF3" s="5" t="s">
        <v>8</v>
      </c>
      <c r="AG3" s="5" t="s">
        <v>10</v>
      </c>
      <c r="AH3" s="5" t="s">
        <v>15</v>
      </c>
      <c r="AI3" s="4" t="s">
        <v>9</v>
      </c>
      <c r="AJ3" s="4" t="s">
        <v>13</v>
      </c>
      <c r="AK3" s="3" t="s">
        <v>11</v>
      </c>
      <c r="AL3" s="7" t="s">
        <v>8</v>
      </c>
      <c r="AM3" s="7" t="s">
        <v>10</v>
      </c>
      <c r="AN3" s="7" t="s">
        <v>15</v>
      </c>
      <c r="AO3" s="3" t="s">
        <v>9</v>
      </c>
      <c r="AP3" s="3" t="s">
        <v>13</v>
      </c>
      <c r="AQ3" s="8" t="s">
        <v>29</v>
      </c>
    </row>
    <row r="4" spans="1:43" s="10" customFormat="1" ht="14.25" customHeight="1">
      <c r="A4" s="9">
        <v>1</v>
      </c>
      <c r="B4" s="11" t="s">
        <v>36</v>
      </c>
      <c r="C4" s="9" t="s">
        <v>21</v>
      </c>
      <c r="D4" s="14">
        <f>+K4+Q4+W4+AC4+AI4+AO4</f>
        <v>130.21</v>
      </c>
      <c r="E4" s="15">
        <f>+L4+R4+X4+AD4+AJ4+AP4</f>
        <v>10</v>
      </c>
      <c r="F4" s="16">
        <f>+H4+N4+T4+Z4+AF4+AL4</f>
        <v>3</v>
      </c>
      <c r="G4" s="17">
        <v>19.86</v>
      </c>
      <c r="H4" s="18"/>
      <c r="I4" s="18"/>
      <c r="J4" s="18"/>
      <c r="K4" s="17">
        <f>+G4+(H4*5)+(I4*10)-J4</f>
        <v>19.86</v>
      </c>
      <c r="L4" s="19">
        <f>RANK(K4,K$3:K$19,1)</f>
        <v>1</v>
      </c>
      <c r="M4" s="14">
        <v>20.01</v>
      </c>
      <c r="N4" s="15">
        <v>1</v>
      </c>
      <c r="O4" s="15"/>
      <c r="P4" s="15"/>
      <c r="Q4" s="14">
        <f>+M4+(N4*5)+(O4*10)-P4</f>
        <v>25.01</v>
      </c>
      <c r="R4" s="16">
        <f>RANK(Q4,Q$3:Q$19,1)</f>
        <v>3</v>
      </c>
      <c r="S4" s="17">
        <v>18.9</v>
      </c>
      <c r="T4" s="18">
        <v>1</v>
      </c>
      <c r="U4" s="18"/>
      <c r="V4" s="18"/>
      <c r="W4" s="17">
        <f>+S4+(T4*5)+(U4*10)-V4</f>
        <v>23.9</v>
      </c>
      <c r="X4" s="19">
        <f>RANK(W4,W$3:W$19,1)</f>
        <v>1</v>
      </c>
      <c r="Y4" s="14">
        <v>16.75</v>
      </c>
      <c r="Z4" s="15"/>
      <c r="AA4" s="15"/>
      <c r="AB4" s="15"/>
      <c r="AC4" s="14">
        <f>+Y4+(Z4*5)+(AA4*10)-AB4</f>
        <v>16.75</v>
      </c>
      <c r="AD4" s="16">
        <f>RANK(AC4,AC$3:AC$19,1)</f>
        <v>1</v>
      </c>
      <c r="AE4" s="17">
        <v>20.17</v>
      </c>
      <c r="AF4" s="18">
        <v>1</v>
      </c>
      <c r="AG4" s="18"/>
      <c r="AH4" s="18"/>
      <c r="AI4" s="17">
        <f>+AE4+(AF4*5)+(AG4*10)-AH4</f>
        <v>25.17</v>
      </c>
      <c r="AJ4" s="19">
        <f>RANK(AI4,AI$3:AI$19,1)</f>
        <v>3</v>
      </c>
      <c r="AK4" s="14">
        <v>19.52</v>
      </c>
      <c r="AL4" s="15"/>
      <c r="AM4" s="15"/>
      <c r="AN4" s="15"/>
      <c r="AO4" s="14">
        <f>+AK4+(AL4*5)+(AM4*10)-AN4</f>
        <v>19.52</v>
      </c>
      <c r="AP4" s="16">
        <f>RANK(AO4,AO$3:AO$19,1)</f>
        <v>1</v>
      </c>
      <c r="AQ4" s="10" t="s">
        <v>25</v>
      </c>
    </row>
    <row r="5" spans="1:43" s="10" customFormat="1" ht="13.5">
      <c r="A5" s="9">
        <v>2</v>
      </c>
      <c r="B5" s="11" t="s">
        <v>46</v>
      </c>
      <c r="C5" s="9" t="s">
        <v>33</v>
      </c>
      <c r="D5" s="14">
        <f>+K5+Q5+W5+AC5+AI5+AO5</f>
        <v>146.39000000000001</v>
      </c>
      <c r="E5" s="15">
        <f>+L5+R5+X5+AD5+AJ5+AP5</f>
        <v>17</v>
      </c>
      <c r="F5" s="16">
        <f>+H5+N5+T5+Z5+AF5+AL5</f>
        <v>3</v>
      </c>
      <c r="G5" s="17">
        <v>23.28</v>
      </c>
      <c r="H5" s="18"/>
      <c r="I5" s="18"/>
      <c r="J5" s="18"/>
      <c r="K5" s="17">
        <f>+G5+(H5*5)+(I5*10)-J5</f>
        <v>23.28</v>
      </c>
      <c r="L5" s="19">
        <f>RANK(K5,K$3:K$19,1)</f>
        <v>2</v>
      </c>
      <c r="M5" s="14">
        <v>21.92</v>
      </c>
      <c r="N5" s="15"/>
      <c r="O5" s="15"/>
      <c r="P5" s="15"/>
      <c r="Q5" s="14">
        <f>+M5+(N5*5)+(O5*10)-P5</f>
        <v>21.92</v>
      </c>
      <c r="R5" s="16">
        <f>RANK(Q5,Q$3:Q$19,1)</f>
        <v>1</v>
      </c>
      <c r="S5" s="17">
        <v>22.27</v>
      </c>
      <c r="T5" s="18">
        <v>3</v>
      </c>
      <c r="U5" s="18"/>
      <c r="V5" s="18"/>
      <c r="W5" s="17">
        <f>+S5+(T5*5)+(U5*10)-V5</f>
        <v>37.269999999999996</v>
      </c>
      <c r="X5" s="19">
        <f>RANK(W5,W$3:W$19,1)</f>
        <v>7</v>
      </c>
      <c r="Y5" s="14">
        <v>17.7</v>
      </c>
      <c r="Z5" s="15"/>
      <c r="AA5" s="15"/>
      <c r="AB5" s="15"/>
      <c r="AC5" s="14">
        <f>+Y5+(Z5*5)+(AA5*10)-AB5</f>
        <v>17.7</v>
      </c>
      <c r="AD5" s="16">
        <f>RANK(AC5,AC$3:AC$19,1)</f>
        <v>2</v>
      </c>
      <c r="AE5" s="17">
        <v>21.28</v>
      </c>
      <c r="AF5" s="18"/>
      <c r="AG5" s="18"/>
      <c r="AH5" s="18"/>
      <c r="AI5" s="17">
        <f>+AE5+(AF5*5)+(AG5*10)-AH5</f>
        <v>21.28</v>
      </c>
      <c r="AJ5" s="19">
        <f>RANK(AI5,AI$3:AI$19,1)</f>
        <v>1</v>
      </c>
      <c r="AK5" s="14">
        <v>24.94</v>
      </c>
      <c r="AL5" s="15"/>
      <c r="AM5" s="15"/>
      <c r="AN5" s="15"/>
      <c r="AO5" s="14">
        <f>+AK5+(AL5*5)+(AM5*10)-AN5</f>
        <v>24.94</v>
      </c>
      <c r="AP5" s="16">
        <f>RANK(AO5,AO$3:AO$19,1)</f>
        <v>4</v>
      </c>
      <c r="AQ5" s="10" t="s">
        <v>17</v>
      </c>
    </row>
    <row r="6" spans="1:43" s="10" customFormat="1" ht="13.5">
      <c r="A6" s="9">
        <v>3</v>
      </c>
      <c r="B6" s="11" t="s">
        <v>43</v>
      </c>
      <c r="C6" s="9" t="s">
        <v>31</v>
      </c>
      <c r="D6" s="14">
        <f>+K6+Q6+W6+AC6+AI6+AO6</f>
        <v>152.10999999999999</v>
      </c>
      <c r="E6" s="15">
        <f>+L6+R6+X6+AD6+AJ6+AP6</f>
        <v>22</v>
      </c>
      <c r="F6" s="16">
        <f>+H6+N6+T6+Z6+AF6+AL6</f>
        <v>3</v>
      </c>
      <c r="G6" s="17">
        <v>23.16</v>
      </c>
      <c r="H6" s="18">
        <v>1</v>
      </c>
      <c r="I6" s="18"/>
      <c r="J6" s="18"/>
      <c r="K6" s="17">
        <f>+G6+(H6*5)+(I6*10)-J6</f>
        <v>28.16</v>
      </c>
      <c r="L6" s="19">
        <f>RANK(K6,K$3:K$19,1)</f>
        <v>4</v>
      </c>
      <c r="M6" s="14">
        <v>22.77</v>
      </c>
      <c r="N6" s="15"/>
      <c r="O6" s="15"/>
      <c r="P6" s="15"/>
      <c r="Q6" s="14">
        <f>+M6+(N6*5)+(O6*10)-P6</f>
        <v>22.77</v>
      </c>
      <c r="R6" s="16">
        <f>RANK(Q6,Q$3:Q$19,1)</f>
        <v>2</v>
      </c>
      <c r="S6" s="17">
        <v>22.8</v>
      </c>
      <c r="T6" s="18">
        <v>2</v>
      </c>
      <c r="U6" s="18"/>
      <c r="V6" s="18"/>
      <c r="W6" s="17">
        <f>+S6+(T6*5)+(U6*10)-V6</f>
        <v>32.8</v>
      </c>
      <c r="X6" s="19">
        <f>RANK(W6,W$3:W$19,1)</f>
        <v>6</v>
      </c>
      <c r="Y6" s="14">
        <v>21.83</v>
      </c>
      <c r="Z6" s="15"/>
      <c r="AA6" s="15"/>
      <c r="AB6" s="15"/>
      <c r="AC6" s="14">
        <f>+Y6+(Z6*5)+(AA6*10)-AB6</f>
        <v>21.83</v>
      </c>
      <c r="AD6" s="16">
        <f>RANK(AC6,AC$3:AC$19,1)</f>
        <v>5</v>
      </c>
      <c r="AE6" s="17">
        <v>23.58</v>
      </c>
      <c r="AF6" s="18"/>
      <c r="AG6" s="18"/>
      <c r="AH6" s="18"/>
      <c r="AI6" s="17">
        <f>+AE6+(AF6*5)+(AG6*10)-AH6</f>
        <v>23.58</v>
      </c>
      <c r="AJ6" s="19">
        <f>RANK(AI6,AI$3:AI$19,1)</f>
        <v>2</v>
      </c>
      <c r="AK6" s="14">
        <v>22.97</v>
      </c>
      <c r="AL6" s="15"/>
      <c r="AM6" s="15"/>
      <c r="AN6" s="15"/>
      <c r="AO6" s="14">
        <f>+AK6+(AL6*5)+(AM6*10)-AN6</f>
        <v>22.97</v>
      </c>
      <c r="AP6" s="16">
        <f>RANK(AO6,AO$3:AO$19,1)</f>
        <v>3</v>
      </c>
      <c r="AQ6" s="10" t="s">
        <v>19</v>
      </c>
    </row>
    <row r="7" spans="1:43" s="10" customFormat="1" ht="13.5">
      <c r="A7" s="9">
        <v>4</v>
      </c>
      <c r="B7" s="11" t="s">
        <v>30</v>
      </c>
      <c r="C7" s="9" t="s">
        <v>37</v>
      </c>
      <c r="D7" s="14">
        <f>+K7+Q7+W7+AC7+AI7+AO7</f>
        <v>156.33</v>
      </c>
      <c r="E7" s="15">
        <f>+L7+R7+X7+AD7+AJ7+AP7</f>
        <v>22</v>
      </c>
      <c r="F7" s="16">
        <f>+H7+N7+T7+Z7+AF7+AL7</f>
        <v>1</v>
      </c>
      <c r="G7" s="17">
        <v>26.14</v>
      </c>
      <c r="H7" s="18"/>
      <c r="I7" s="18"/>
      <c r="J7" s="18"/>
      <c r="K7" s="17">
        <f>+G7+(H7*5)+(I7*10)-J7</f>
        <v>26.14</v>
      </c>
      <c r="L7" s="19">
        <f>RANK(K7,K$3:K$19,1)</f>
        <v>3</v>
      </c>
      <c r="M7" s="14">
        <v>26.82</v>
      </c>
      <c r="N7" s="15"/>
      <c r="O7" s="15"/>
      <c r="P7" s="15"/>
      <c r="Q7" s="14">
        <f>+M7+(N7*5)+(O7*10)-P7</f>
        <v>26.82</v>
      </c>
      <c r="R7" s="16">
        <f>RANK(Q7,Q$3:Q$19,1)</f>
        <v>4</v>
      </c>
      <c r="S7" s="17">
        <v>23.78</v>
      </c>
      <c r="T7" s="18">
        <v>1</v>
      </c>
      <c r="U7" s="18"/>
      <c r="V7" s="18"/>
      <c r="W7" s="17">
        <f>+S7+(T7*5)+(U7*10)-V7</f>
        <v>28.78</v>
      </c>
      <c r="X7" s="19">
        <f>RANK(W7,W$3:W$19,1)</f>
        <v>2</v>
      </c>
      <c r="Y7" s="14">
        <v>21.43</v>
      </c>
      <c r="Z7" s="15"/>
      <c r="AA7" s="15"/>
      <c r="AB7" s="15"/>
      <c r="AC7" s="14">
        <f>+Y7+(Z7*5)+(AA7*10)-AB7</f>
        <v>21.43</v>
      </c>
      <c r="AD7" s="16">
        <f>RANK(AC7,AC$3:AC$19,1)</f>
        <v>4</v>
      </c>
      <c r="AE7" s="17">
        <v>25.98</v>
      </c>
      <c r="AF7" s="18"/>
      <c r="AG7" s="18"/>
      <c r="AH7" s="18"/>
      <c r="AI7" s="17">
        <f>+AE7+(AF7*5)+(AG7*10)-AH7</f>
        <v>25.98</v>
      </c>
      <c r="AJ7" s="19">
        <f>RANK(AI7,AI$3:AI$19,1)</f>
        <v>4</v>
      </c>
      <c r="AK7" s="14">
        <v>27.18</v>
      </c>
      <c r="AL7" s="15"/>
      <c r="AM7" s="15"/>
      <c r="AN7" s="15"/>
      <c r="AO7" s="14">
        <f>+AK7+(AL7*5)+(AM7*10)-AN7</f>
        <v>27.18</v>
      </c>
      <c r="AP7" s="16">
        <f>RANK(AO7,AO$3:AO$19,1)</f>
        <v>5</v>
      </c>
      <c r="AQ7" s="10" t="s">
        <v>22</v>
      </c>
    </row>
    <row r="8" spans="1:43" s="10" customFormat="1" ht="13.5">
      <c r="A8" s="9">
        <v>5</v>
      </c>
      <c r="B8" s="11" t="s">
        <v>44</v>
      </c>
      <c r="C8" s="9" t="s">
        <v>21</v>
      </c>
      <c r="D8" s="14">
        <f>+K8+Q8+W8+AC8+AI8+AO8</f>
        <v>162.85</v>
      </c>
      <c r="E8" s="15">
        <f>+L8+R8+X8+AD8+AJ8+AP8</f>
        <v>27</v>
      </c>
      <c r="F8" s="16">
        <f>+H8+N8+T8+Z8+AF8+AL8</f>
        <v>6</v>
      </c>
      <c r="G8" s="17">
        <v>23.17</v>
      </c>
      <c r="H8" s="18">
        <v>1</v>
      </c>
      <c r="I8" s="18"/>
      <c r="J8" s="18"/>
      <c r="K8" s="17">
        <f>+G8+(H8*5)+(I8*10)-J8</f>
        <v>28.17</v>
      </c>
      <c r="L8" s="19">
        <f>RANK(K8,K$3:K$19,1)</f>
        <v>5</v>
      </c>
      <c r="M8" s="14">
        <v>21.36</v>
      </c>
      <c r="N8" s="15">
        <v>2</v>
      </c>
      <c r="O8" s="15"/>
      <c r="P8" s="15"/>
      <c r="Q8" s="14">
        <f>+M8+(N8*5)+(O8*10)-P8</f>
        <v>31.36</v>
      </c>
      <c r="R8" s="16">
        <f>RANK(Q8,Q$3:Q$19,1)</f>
        <v>5</v>
      </c>
      <c r="S8" s="17">
        <v>20.55</v>
      </c>
      <c r="T8" s="18">
        <v>2</v>
      </c>
      <c r="U8" s="18"/>
      <c r="V8" s="18"/>
      <c r="W8" s="17">
        <f>+S8+(T8*5)+(U8*10)-V8</f>
        <v>30.55</v>
      </c>
      <c r="X8" s="19">
        <f>RANK(W8,W$3:W$19,1)</f>
        <v>4</v>
      </c>
      <c r="Y8" s="14">
        <v>18.73</v>
      </c>
      <c r="Z8" s="15"/>
      <c r="AA8" s="15"/>
      <c r="AB8" s="15"/>
      <c r="AC8" s="14">
        <f>+Y8+(Z8*5)+(AA8*10)-AB8</f>
        <v>18.73</v>
      </c>
      <c r="AD8" s="16">
        <f>RANK(AC8,AC$3:AC$19,1)</f>
        <v>3</v>
      </c>
      <c r="AE8" s="17">
        <v>27.27</v>
      </c>
      <c r="AF8" s="18">
        <v>1</v>
      </c>
      <c r="AG8" s="18"/>
      <c r="AH8" s="18"/>
      <c r="AI8" s="17">
        <f>+AE8+(AF8*5)+(AG8*10)-AH8</f>
        <v>32.269999999999996</v>
      </c>
      <c r="AJ8" s="19">
        <f>RANK(AI8,AI$3:AI$19,1)</f>
        <v>8</v>
      </c>
      <c r="AK8" s="14">
        <v>21.77</v>
      </c>
      <c r="AL8" s="15"/>
      <c r="AM8" s="15"/>
      <c r="AN8" s="15"/>
      <c r="AO8" s="14">
        <f>+AK8+(AL8*5)+(AM8*10)-AN8</f>
        <v>21.77</v>
      </c>
      <c r="AP8" s="16">
        <f>RANK(AO8,AO$3:AO$19,1)</f>
        <v>2</v>
      </c>
      <c r="AQ8" s="10" t="s">
        <v>23</v>
      </c>
    </row>
    <row r="9" spans="1:43" s="10" customFormat="1" ht="13.5">
      <c r="A9" s="9">
        <v>6</v>
      </c>
      <c r="B9" s="11" t="s">
        <v>39</v>
      </c>
      <c r="C9" s="9" t="s">
        <v>34</v>
      </c>
      <c r="D9" s="14">
        <f>+K9+Q9+W9+AC9+AI9+AO9</f>
        <v>193.65</v>
      </c>
      <c r="E9" s="15">
        <f>+L9+R9+X9+AD9+AJ9+AP9</f>
        <v>45</v>
      </c>
      <c r="F9" s="16">
        <f>+H9+N9+T9+Z9+AF9+AL9</f>
        <v>2</v>
      </c>
      <c r="G9" s="17">
        <v>37.06</v>
      </c>
      <c r="H9" s="18"/>
      <c r="I9" s="18"/>
      <c r="J9" s="18"/>
      <c r="K9" s="17">
        <f>+G9+(H9*5)+(I9*10)-J9</f>
        <v>37.06</v>
      </c>
      <c r="L9" s="19">
        <f>RANK(K9,K$3:K$19,1)</f>
        <v>9</v>
      </c>
      <c r="M9" s="14">
        <v>38.36</v>
      </c>
      <c r="N9" s="15"/>
      <c r="O9" s="15"/>
      <c r="P9" s="15"/>
      <c r="Q9" s="14">
        <f>+M9+(N9*5)+(O9*10)-P9</f>
        <v>38.36</v>
      </c>
      <c r="R9" s="16">
        <f>RANK(Q9,Q$3:Q$19,1)</f>
        <v>9</v>
      </c>
      <c r="S9" s="17">
        <v>25.98</v>
      </c>
      <c r="T9" s="18">
        <v>1</v>
      </c>
      <c r="U9" s="18"/>
      <c r="V9" s="18"/>
      <c r="W9" s="17">
        <f>+S9+(T9*5)+(U9*10)-V9</f>
        <v>30.98</v>
      </c>
      <c r="X9" s="19">
        <f>RANK(W9,W$3:W$19,1)</f>
        <v>5</v>
      </c>
      <c r="Y9" s="14">
        <v>22.28</v>
      </c>
      <c r="Z9" s="15"/>
      <c r="AA9" s="15"/>
      <c r="AB9" s="15"/>
      <c r="AC9" s="14">
        <f>+Y9+(Z9*5)+(AA9*10)-AB9</f>
        <v>22.28</v>
      </c>
      <c r="AD9" s="16">
        <f>RANK(AC9,AC$3:AC$19,1)</f>
        <v>6</v>
      </c>
      <c r="AE9" s="17">
        <v>28.47</v>
      </c>
      <c r="AF9" s="18"/>
      <c r="AG9" s="18"/>
      <c r="AH9" s="18"/>
      <c r="AI9" s="17">
        <f>+AE9+(AF9*5)+(AG9*10)-AH9</f>
        <v>28.47</v>
      </c>
      <c r="AJ9" s="19">
        <f>RANK(AI9,AI$3:AI$19,1)</f>
        <v>5</v>
      </c>
      <c r="AK9" s="14">
        <v>31.5</v>
      </c>
      <c r="AL9" s="15">
        <v>1</v>
      </c>
      <c r="AM9" s="15"/>
      <c r="AN9" s="15"/>
      <c r="AO9" s="14">
        <f>+AK9+(AL9*5)+(AM9*10)-AN9</f>
        <v>36.5</v>
      </c>
      <c r="AP9" s="16">
        <f>RANK(AO9,AO$3:AO$19,1)</f>
        <v>11</v>
      </c>
      <c r="AQ9" s="10" t="s">
        <v>24</v>
      </c>
    </row>
    <row r="10" spans="1:43" s="10" customFormat="1" ht="13.5">
      <c r="A10" s="9">
        <v>7</v>
      </c>
      <c r="B10" s="11" t="s">
        <v>38</v>
      </c>
      <c r="C10" s="9" t="s">
        <v>47</v>
      </c>
      <c r="D10" s="14">
        <f>+K10+Q10+W10+AC10+AI10+AO10</f>
        <v>199.95999999999998</v>
      </c>
      <c r="E10" s="15">
        <f>+L10+R10+X10+AD10+AJ10+AP10</f>
        <v>41</v>
      </c>
      <c r="F10" s="16">
        <f>+H10+N10+T10+Z10+AF10+AL10</f>
        <v>0</v>
      </c>
      <c r="G10" s="17">
        <v>29.5</v>
      </c>
      <c r="H10" s="18"/>
      <c r="I10" s="18"/>
      <c r="J10" s="18"/>
      <c r="K10" s="17">
        <f>+G10+(H10*5)+(I10*10)-J10</f>
        <v>29.5</v>
      </c>
      <c r="L10" s="19">
        <f>RANK(K10,K$3:K$19,1)</f>
        <v>6</v>
      </c>
      <c r="M10" s="14">
        <v>34.57</v>
      </c>
      <c r="N10" s="15"/>
      <c r="O10" s="15"/>
      <c r="P10" s="15"/>
      <c r="Q10" s="14">
        <f>+M10+(N10*5)+(O10*10)-P10</f>
        <v>34.57</v>
      </c>
      <c r="R10" s="16">
        <f>RANK(Q10,Q$3:Q$19,1)</f>
        <v>7</v>
      </c>
      <c r="S10" s="17">
        <v>29.18</v>
      </c>
      <c r="T10" s="18"/>
      <c r="U10" s="18"/>
      <c r="V10" s="18"/>
      <c r="W10" s="17">
        <f>+S10+(T10*5)+(U10*10)-V10</f>
        <v>29.18</v>
      </c>
      <c r="X10" s="19">
        <f>RANK(W10,W$3:W$19,1)</f>
        <v>3</v>
      </c>
      <c r="Y10" s="14">
        <v>47.14</v>
      </c>
      <c r="Z10" s="15"/>
      <c r="AA10" s="15"/>
      <c r="AB10" s="15"/>
      <c r="AC10" s="14">
        <f>+Y10+(Z10*5)+(AA10*10)-AB10</f>
        <v>47.14</v>
      </c>
      <c r="AD10" s="16">
        <f>RANK(AC10,AC$3:AC$19,1)</f>
        <v>10</v>
      </c>
      <c r="AE10" s="17">
        <v>28.5</v>
      </c>
      <c r="AF10" s="18"/>
      <c r="AG10" s="18"/>
      <c r="AH10" s="18"/>
      <c r="AI10" s="17">
        <f>+AE10+(AF10*5)+(AG10*10)-AH10</f>
        <v>28.5</v>
      </c>
      <c r="AJ10" s="19">
        <f>RANK(AI10,AI$3:AI$19,1)</f>
        <v>6</v>
      </c>
      <c r="AK10" s="14">
        <v>31.07</v>
      </c>
      <c r="AL10" s="15"/>
      <c r="AM10" s="15"/>
      <c r="AN10" s="15"/>
      <c r="AO10" s="14">
        <f>+AK10+(AL10*5)+(AM10*10)-AN10</f>
        <v>31.07</v>
      </c>
      <c r="AP10" s="16">
        <f>RANK(AO10,AO$3:AO$19,1)</f>
        <v>9</v>
      </c>
      <c r="AQ10" s="10" t="s">
        <v>20</v>
      </c>
    </row>
    <row r="11" spans="1:43" s="10" customFormat="1" ht="13.5">
      <c r="A11" s="9">
        <v>8</v>
      </c>
      <c r="B11" s="11" t="s">
        <v>45</v>
      </c>
      <c r="C11" s="9" t="s">
        <v>34</v>
      </c>
      <c r="D11" s="14">
        <f>+K11+Q11+W11+AC11+AI11+AO11</f>
        <v>213.15</v>
      </c>
      <c r="E11" s="15">
        <f>+L11+R11+X11+AD11+AJ11+AP11</f>
        <v>49</v>
      </c>
      <c r="F11" s="16">
        <f>+H11+N11+T11+Z11+AF11+AL11</f>
        <v>3</v>
      </c>
      <c r="G11" s="17">
        <v>37.41</v>
      </c>
      <c r="H11" s="18"/>
      <c r="I11" s="18"/>
      <c r="J11" s="18"/>
      <c r="K11" s="17">
        <f>+G11+(H11*5)+(I11*10)-J11</f>
        <v>37.41</v>
      </c>
      <c r="L11" s="19">
        <f>RANK(K11,K$3:K$19,1)</f>
        <v>10</v>
      </c>
      <c r="M11" s="14">
        <v>37.27</v>
      </c>
      <c r="N11" s="15"/>
      <c r="O11" s="15"/>
      <c r="P11" s="15"/>
      <c r="Q11" s="14">
        <f>+M11+(N11*5)+(O11*10)-P11</f>
        <v>37.27</v>
      </c>
      <c r="R11" s="16">
        <f>RANK(Q11,Q$3:Q$19,1)</f>
        <v>8</v>
      </c>
      <c r="S11" s="17">
        <v>33.29</v>
      </c>
      <c r="T11" s="18">
        <v>3</v>
      </c>
      <c r="U11" s="18"/>
      <c r="V11" s="18"/>
      <c r="W11" s="17">
        <f>+S11+(T11*5)+(U11*10)-V11</f>
        <v>48.29</v>
      </c>
      <c r="X11" s="19">
        <f>RANK(W11,W$3:W$19,1)</f>
        <v>10</v>
      </c>
      <c r="Y11" s="14">
        <v>29.09</v>
      </c>
      <c r="Z11" s="15"/>
      <c r="AA11" s="15"/>
      <c r="AB11" s="15"/>
      <c r="AC11" s="14">
        <f>+Y11+(Z11*5)+(AA11*10)-AB11</f>
        <v>29.09</v>
      </c>
      <c r="AD11" s="16">
        <f>RANK(AC11,AC$3:AC$19,1)</f>
        <v>8</v>
      </c>
      <c r="AE11" s="17">
        <v>31.71</v>
      </c>
      <c r="AF11" s="18"/>
      <c r="AG11" s="18"/>
      <c r="AH11" s="18"/>
      <c r="AI11" s="17">
        <f>+AE11+(AF11*5)+(AG11*10)-AH11</f>
        <v>31.71</v>
      </c>
      <c r="AJ11" s="19">
        <f>RANK(AI11,AI$3:AI$19,1)</f>
        <v>7</v>
      </c>
      <c r="AK11" s="14">
        <v>29.38</v>
      </c>
      <c r="AL11" s="15"/>
      <c r="AM11" s="15"/>
      <c r="AN11" s="15"/>
      <c r="AO11" s="14">
        <f>+AK11+(AL11*5)+(AM11*10)-AN11</f>
        <v>29.38</v>
      </c>
      <c r="AP11" s="16">
        <f>RANK(AO11,AO$3:AO$19,1)</f>
        <v>6</v>
      </c>
      <c r="AQ11" s="10" t="s">
        <v>28</v>
      </c>
    </row>
    <row r="12" spans="1:43" s="10" customFormat="1" ht="13.5">
      <c r="A12" s="9">
        <v>9</v>
      </c>
      <c r="B12" s="11" t="s">
        <v>42</v>
      </c>
      <c r="C12" s="9" t="s">
        <v>33</v>
      </c>
      <c r="D12" s="14">
        <f>+K12+Q12+W12+AC12+AI12+AO12</f>
        <v>225.44</v>
      </c>
      <c r="E12" s="15">
        <f>+L12+R12+X12+AD12+AJ12+AP12</f>
        <v>53</v>
      </c>
      <c r="F12" s="16">
        <f>+H12+N12+T12+Z12+AF12+AL12</f>
        <v>4</v>
      </c>
      <c r="G12" s="17">
        <v>41.06</v>
      </c>
      <c r="H12" s="18"/>
      <c r="I12" s="18"/>
      <c r="J12" s="18"/>
      <c r="K12" s="17">
        <f>+G12+(H12*5)+(I12*10)-J12</f>
        <v>41.06</v>
      </c>
      <c r="L12" s="19">
        <f>RANK(K12,K$3:K$19,1)</f>
        <v>11</v>
      </c>
      <c r="M12" s="14">
        <v>34.21</v>
      </c>
      <c r="N12" s="15"/>
      <c r="O12" s="15"/>
      <c r="P12" s="15"/>
      <c r="Q12" s="14">
        <f>+M12+(N12*5)+(O12*10)-P12</f>
        <v>34.21</v>
      </c>
      <c r="R12" s="16">
        <f>RANK(Q12,Q$3:Q$19,1)</f>
        <v>6</v>
      </c>
      <c r="S12" s="17">
        <v>28.89</v>
      </c>
      <c r="T12" s="18">
        <v>4</v>
      </c>
      <c r="U12" s="18"/>
      <c r="V12" s="18"/>
      <c r="W12" s="17">
        <f>+S12+(T12*5)+(U12*10)-V12</f>
        <v>48.89</v>
      </c>
      <c r="X12" s="19">
        <f>RANK(W12,W$3:W$19,1)</f>
        <v>11</v>
      </c>
      <c r="Y12" s="14">
        <v>28.43</v>
      </c>
      <c r="Z12" s="15"/>
      <c r="AA12" s="15"/>
      <c r="AB12" s="15"/>
      <c r="AC12" s="14">
        <f>+Y12+(Z12*5)+(AA12*10)-AB12</f>
        <v>28.43</v>
      </c>
      <c r="AD12" s="16">
        <f>RANK(AC12,AC$3:AC$19,1)</f>
        <v>7</v>
      </c>
      <c r="AE12" s="17">
        <v>32.43</v>
      </c>
      <c r="AF12" s="18"/>
      <c r="AG12" s="18">
        <v>1</v>
      </c>
      <c r="AH12" s="18"/>
      <c r="AI12" s="17">
        <f>+AE12+(AF12*5)+(AG12*10)-AH12</f>
        <v>42.43</v>
      </c>
      <c r="AJ12" s="19">
        <f>RANK(AI12,AI$3:AI$19,1)</f>
        <v>10</v>
      </c>
      <c r="AK12" s="14">
        <v>30.42</v>
      </c>
      <c r="AL12" s="15"/>
      <c r="AM12" s="15"/>
      <c r="AN12" s="15"/>
      <c r="AO12" s="14">
        <f>+AK12+(AL12*5)+(AM12*10)-AN12</f>
        <v>30.42</v>
      </c>
      <c r="AP12" s="16">
        <f>RANK(AO12,AO$3:AO$19,1)</f>
        <v>8</v>
      </c>
      <c r="AQ12" s="10" t="s">
        <v>27</v>
      </c>
    </row>
    <row r="13" spans="1:43" s="10" customFormat="1" ht="13.5">
      <c r="A13" s="9">
        <v>10</v>
      </c>
      <c r="B13" s="11" t="s">
        <v>40</v>
      </c>
      <c r="C13" s="9" t="s">
        <v>32</v>
      </c>
      <c r="D13" s="14">
        <f>+K13+Q13+W13+AC13+AI13+AO13</f>
        <v>239.56</v>
      </c>
      <c r="E13" s="15">
        <f>+L13+R13+X13+AD13+AJ13+AP13</f>
        <v>53</v>
      </c>
      <c r="F13" s="16">
        <f>+H13+N13+T13+Z13+AF13+AL13</f>
        <v>2</v>
      </c>
      <c r="G13" s="17">
        <v>31.53</v>
      </c>
      <c r="H13" s="18"/>
      <c r="I13" s="18"/>
      <c r="J13" s="18"/>
      <c r="K13" s="17">
        <f>+G13+(H13*5)+(I13*10)-J13</f>
        <v>31.53</v>
      </c>
      <c r="L13" s="19">
        <f>RANK(K13,K$3:K$19,1)</f>
        <v>7</v>
      </c>
      <c r="M13" s="14">
        <v>32.86</v>
      </c>
      <c r="N13" s="15">
        <v>2</v>
      </c>
      <c r="O13" s="15"/>
      <c r="P13" s="15"/>
      <c r="Q13" s="14">
        <f>+M13+(N13*5)+(O13*10)-P13</f>
        <v>42.86</v>
      </c>
      <c r="R13" s="16">
        <f>RANK(Q13,Q$3:Q$19,1)</f>
        <v>11</v>
      </c>
      <c r="S13" s="17">
        <v>42.2</v>
      </c>
      <c r="T13" s="18"/>
      <c r="U13" s="18"/>
      <c r="V13" s="18"/>
      <c r="W13" s="17">
        <f>+S13+(T13*5)+(U13*10)-V13</f>
        <v>42.2</v>
      </c>
      <c r="X13" s="19">
        <f>RANK(W13,W$3:W$19,1)</f>
        <v>8</v>
      </c>
      <c r="Y13" s="14">
        <v>46.12</v>
      </c>
      <c r="Z13" s="15"/>
      <c r="AA13" s="15"/>
      <c r="AB13" s="15"/>
      <c r="AC13" s="14">
        <f>+Y13+(Z13*5)+(AA13*10)-AB13</f>
        <v>46.12</v>
      </c>
      <c r="AD13" s="16">
        <f>RANK(AC13,AC$3:AC$19,1)</f>
        <v>9</v>
      </c>
      <c r="AE13" s="17">
        <v>47.03</v>
      </c>
      <c r="AF13" s="18"/>
      <c r="AG13" s="18"/>
      <c r="AH13" s="18"/>
      <c r="AI13" s="17">
        <f>+AE13+(AF13*5)+(AG13*10)-AH13</f>
        <v>47.03</v>
      </c>
      <c r="AJ13" s="19">
        <f>RANK(AI13,AI$3:AI$19,1)</f>
        <v>11</v>
      </c>
      <c r="AK13" s="14">
        <v>29.82</v>
      </c>
      <c r="AL13" s="15"/>
      <c r="AM13" s="15"/>
      <c r="AN13" s="15"/>
      <c r="AO13" s="14">
        <f>+AK13+(AL13*5)+(AM13*10)-AN13</f>
        <v>29.82</v>
      </c>
      <c r="AP13" s="16">
        <f>RANK(AO13,AO$3:AO$19,1)</f>
        <v>7</v>
      </c>
      <c r="AQ13" s="10" t="s">
        <v>26</v>
      </c>
    </row>
    <row r="14" spans="1:43" s="10" customFormat="1" ht="13.5">
      <c r="A14" s="9">
        <v>11</v>
      </c>
      <c r="B14" s="11" t="s">
        <v>41</v>
      </c>
      <c r="C14" s="9" t="s">
        <v>35</v>
      </c>
      <c r="D14" s="14">
        <f>+K14+Q14+W14+AC14+AI14+AO14</f>
        <v>241.17000000000002</v>
      </c>
      <c r="E14" s="15">
        <f>+L14+R14+X14+AD14+AJ14+AP14</f>
        <v>57</v>
      </c>
      <c r="F14" s="16">
        <f>+H14+N14+T14+Z14+AF14+AL14</f>
        <v>8</v>
      </c>
      <c r="G14" s="17">
        <v>35.06</v>
      </c>
      <c r="H14" s="18"/>
      <c r="I14" s="18"/>
      <c r="J14" s="18"/>
      <c r="K14" s="17">
        <f>+G14+(H14*5)+(I14*10)-J14</f>
        <v>35.06</v>
      </c>
      <c r="L14" s="19">
        <f>RANK(K14,K$3:K$19,1)</f>
        <v>8</v>
      </c>
      <c r="M14" s="14">
        <v>36.44</v>
      </c>
      <c r="N14" s="15">
        <v>1</v>
      </c>
      <c r="O14" s="15"/>
      <c r="P14" s="15"/>
      <c r="Q14" s="14">
        <f>+M14+(N14*5)+(O14*10)-P14</f>
        <v>41.44</v>
      </c>
      <c r="R14" s="16">
        <f>RANK(Q14,Q$3:Q$19,1)</f>
        <v>10</v>
      </c>
      <c r="S14" s="17">
        <v>30.37</v>
      </c>
      <c r="T14" s="18">
        <v>3</v>
      </c>
      <c r="U14" s="18"/>
      <c r="V14" s="18"/>
      <c r="W14" s="17">
        <f>+S14+(T14*5)+(U14*10)-V14</f>
        <v>45.370000000000005</v>
      </c>
      <c r="X14" s="19">
        <f>RANK(W14,W$3:W$19,1)</f>
        <v>9</v>
      </c>
      <c r="Y14" s="14">
        <v>31.72</v>
      </c>
      <c r="Z14" s="15">
        <v>4</v>
      </c>
      <c r="AA14" s="15"/>
      <c r="AB14" s="15"/>
      <c r="AC14" s="14">
        <f>+Y14+(Z14*5)+(AA14*10)-AB14</f>
        <v>51.72</v>
      </c>
      <c r="AD14" s="16">
        <f>RANK(AC14,AC$3:AC$19,1)</f>
        <v>11</v>
      </c>
      <c r="AE14" s="17">
        <v>35.62</v>
      </c>
      <c r="AF14" s="18"/>
      <c r="AG14" s="18"/>
      <c r="AH14" s="18"/>
      <c r="AI14" s="17">
        <f>+AE14+(AF14*5)+(AG14*10)-AH14</f>
        <v>35.62</v>
      </c>
      <c r="AJ14" s="19">
        <f>RANK(AI14,AI$3:AI$19,1)</f>
        <v>9</v>
      </c>
      <c r="AK14" s="14">
        <v>31.96</v>
      </c>
      <c r="AL14" s="15"/>
      <c r="AM14" s="15"/>
      <c r="AN14" s="15"/>
      <c r="AO14" s="14">
        <f>+AK14+(AL14*5)+(AM14*10)-AN14</f>
        <v>31.96</v>
      </c>
      <c r="AP14" s="16">
        <f>RANK(AO14,AO$3:AO$19,1)</f>
        <v>10</v>
      </c>
      <c r="AQ14" s="10" t="s">
        <v>18</v>
      </c>
    </row>
    <row r="15" spans="2:44" ht="13.5">
      <c r="B15" s="21"/>
      <c r="D15" s="12"/>
      <c r="E15" s="12"/>
      <c r="F15" s="12"/>
      <c r="G15" s="12"/>
      <c r="H15" s="13"/>
      <c r="I15" s="13"/>
      <c r="J15" s="13"/>
      <c r="K15" s="12"/>
      <c r="M15" s="12"/>
      <c r="N15" s="13"/>
      <c r="O15" s="13"/>
      <c r="P15" s="13"/>
      <c r="Q15" s="12"/>
      <c r="R15" s="12"/>
      <c r="S15" s="12"/>
      <c r="T15" s="13"/>
      <c r="U15" s="13"/>
      <c r="V15" s="13"/>
      <c r="W15" s="12"/>
      <c r="X15" s="12"/>
      <c r="Y15" s="12"/>
      <c r="Z15" s="13"/>
      <c r="AA15" s="13"/>
      <c r="AB15" s="13"/>
      <c r="AC15" s="12"/>
      <c r="AD15" s="12"/>
      <c r="AE15" s="12"/>
      <c r="AF15" s="13"/>
      <c r="AG15" s="13"/>
      <c r="AH15" s="13"/>
      <c r="AI15" s="12"/>
      <c r="AJ15" s="12"/>
      <c r="AK15" s="12"/>
      <c r="AL15" s="13"/>
      <c r="AM15" s="13"/>
      <c r="AN15" s="13"/>
      <c r="AO15" s="12"/>
      <c r="AP15" s="12"/>
      <c r="AQ15" s="12"/>
      <c r="AR15" s="12"/>
    </row>
  </sheetData>
  <sheetProtection/>
  <mergeCells count="11">
    <mergeCell ref="Y2:AD2"/>
    <mergeCell ref="AE2:AJ2"/>
    <mergeCell ref="AK2:AP2"/>
    <mergeCell ref="A1:AP1"/>
    <mergeCell ref="A2:A3"/>
    <mergeCell ref="B2:B3"/>
    <mergeCell ref="C2:C3"/>
    <mergeCell ref="D2:F2"/>
    <mergeCell ref="G2:L2"/>
    <mergeCell ref="M2:R2"/>
    <mergeCell ref="S2:X2"/>
  </mergeCells>
  <dataValidations count="1">
    <dataValidation errorStyle="warning" type="list" allowBlank="1" showInputMessage="1" showErrorMessage="1" promptTitle="Category" prompt="Select a category" errorTitle="Category" error="Category not listed!" sqref="C4:C14">
      <formula1>$AQ$4:$AQ$14</formula1>
    </dataValidation>
  </dataValidations>
  <printOptions/>
  <pageMargins left="0.25" right="0.2" top="0.25" bottom="0.25" header="0.3" footer="0.3"/>
  <pageSetup orientation="landscape" scale="92" r:id="rId1"/>
  <rowBreaks count="1" manualBreakCount="1">
    <brk id="7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Joel</cp:lastModifiedBy>
  <cp:lastPrinted>2019-03-23T20:52:37Z</cp:lastPrinted>
  <dcterms:created xsi:type="dcterms:W3CDTF">1999-01-27T20:27:14Z</dcterms:created>
  <dcterms:modified xsi:type="dcterms:W3CDTF">2019-03-23T22:34:08Z</dcterms:modified>
  <cp:category/>
  <cp:version/>
  <cp:contentType/>
  <cp:contentStatus/>
</cp:coreProperties>
</file>